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K:\AccessAbility\Learning Strategies\ACES\"/>
    </mc:Choice>
  </mc:AlternateContent>
  <bookViews>
    <workbookView xWindow="0" yWindow="0" windowWidth="16380" windowHeight="8205" activeTab="5"/>
  </bookViews>
  <sheets>
    <sheet name="Class #1" sheetId="1" r:id="rId1"/>
    <sheet name="Class #2" sheetId="7" r:id="rId2"/>
    <sheet name="Class #3" sheetId="8" r:id="rId3"/>
    <sheet name="Class #4" sheetId="9" r:id="rId4"/>
    <sheet name="Class #5" sheetId="10" r:id="rId5"/>
    <sheet name="Class #6" sheetId="11" r:id="rId6"/>
  </sheets>
  <definedNames>
    <definedName name="K5K104" localSheetId="1">'Class #2'!$K$5</definedName>
    <definedName name="K5K104" localSheetId="2">'Class #3'!$K$5</definedName>
    <definedName name="K5K104" localSheetId="3">'Class #4'!$K$5</definedName>
    <definedName name="K5K104" localSheetId="4">'Class #5'!$K$5</definedName>
    <definedName name="K5K104" localSheetId="5">'Class #6'!$K$5</definedName>
    <definedName name="K5K104">'Class #1'!$K$5</definedName>
  </definedNames>
  <calcPr calcId="162913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04" i="11" l="1"/>
  <c r="K104" i="11"/>
  <c r="N103" i="11"/>
  <c r="K103" i="11"/>
  <c r="N102" i="11"/>
  <c r="K102" i="11"/>
  <c r="N101" i="11"/>
  <c r="K101" i="11"/>
  <c r="N100" i="11"/>
  <c r="K100" i="11"/>
  <c r="N99" i="11"/>
  <c r="K99" i="11"/>
  <c r="N98" i="11"/>
  <c r="K98" i="11"/>
  <c r="N97" i="11"/>
  <c r="K97" i="11"/>
  <c r="N96" i="11"/>
  <c r="K96" i="11"/>
  <c r="N95" i="11"/>
  <c r="K95" i="11"/>
  <c r="N94" i="11"/>
  <c r="K94" i="11"/>
  <c r="N93" i="11"/>
  <c r="K93" i="11"/>
  <c r="N92" i="11"/>
  <c r="K92" i="11"/>
  <c r="N91" i="11"/>
  <c r="K91" i="11"/>
  <c r="N90" i="11"/>
  <c r="K90" i="11"/>
  <c r="N89" i="11"/>
  <c r="K89" i="11"/>
  <c r="N88" i="11"/>
  <c r="K88" i="11"/>
  <c r="N87" i="11"/>
  <c r="K87" i="11"/>
  <c r="N86" i="11"/>
  <c r="K86" i="11"/>
  <c r="N85" i="11"/>
  <c r="K85" i="11"/>
  <c r="N84" i="11"/>
  <c r="K84" i="11"/>
  <c r="N83" i="11"/>
  <c r="K83" i="11"/>
  <c r="N82" i="11"/>
  <c r="K82" i="11"/>
  <c r="N81" i="11"/>
  <c r="K81" i="11"/>
  <c r="N80" i="11"/>
  <c r="K80" i="11"/>
  <c r="N79" i="11"/>
  <c r="K79" i="11"/>
  <c r="N78" i="11"/>
  <c r="K78" i="11"/>
  <c r="N77" i="11"/>
  <c r="K77" i="11"/>
  <c r="N76" i="11"/>
  <c r="K76" i="11"/>
  <c r="N75" i="11"/>
  <c r="K75" i="11"/>
  <c r="N74" i="11"/>
  <c r="K74" i="11"/>
  <c r="N73" i="11"/>
  <c r="K73" i="11"/>
  <c r="N72" i="11"/>
  <c r="K72" i="11"/>
  <c r="N71" i="11"/>
  <c r="K71" i="11"/>
  <c r="N70" i="11"/>
  <c r="K70" i="11"/>
  <c r="N69" i="11"/>
  <c r="K69" i="11"/>
  <c r="N68" i="11"/>
  <c r="K68" i="11"/>
  <c r="N67" i="11"/>
  <c r="K67" i="11"/>
  <c r="N66" i="11"/>
  <c r="K66" i="11"/>
  <c r="N65" i="11"/>
  <c r="K65" i="11"/>
  <c r="N64" i="11"/>
  <c r="K64" i="11"/>
  <c r="N63" i="11"/>
  <c r="K63" i="11"/>
  <c r="N62" i="11"/>
  <c r="K62" i="11"/>
  <c r="N61" i="11"/>
  <c r="K61" i="11"/>
  <c r="N60" i="11"/>
  <c r="K60" i="11"/>
  <c r="N59" i="11"/>
  <c r="K59" i="11"/>
  <c r="N58" i="11"/>
  <c r="K58" i="11"/>
  <c r="N57" i="11"/>
  <c r="K57" i="11"/>
  <c r="N56" i="11"/>
  <c r="K56" i="11"/>
  <c r="N55" i="11"/>
  <c r="K55" i="11"/>
  <c r="N54" i="11"/>
  <c r="K54" i="11"/>
  <c r="N53" i="11"/>
  <c r="K53" i="11"/>
  <c r="N52" i="11"/>
  <c r="K52" i="11"/>
  <c r="N51" i="11"/>
  <c r="K51" i="11"/>
  <c r="N50" i="11"/>
  <c r="K50" i="11"/>
  <c r="N49" i="11"/>
  <c r="K49" i="11"/>
  <c r="N48" i="11"/>
  <c r="K48" i="11"/>
  <c r="N47" i="11"/>
  <c r="K47" i="11"/>
  <c r="N46" i="11"/>
  <c r="K46" i="11"/>
  <c r="N45" i="11"/>
  <c r="K45" i="11"/>
  <c r="N44" i="11"/>
  <c r="K44" i="11"/>
  <c r="N43" i="11"/>
  <c r="K43" i="11"/>
  <c r="N42" i="11"/>
  <c r="K42" i="11"/>
  <c r="N41" i="11"/>
  <c r="K41" i="11"/>
  <c r="N40" i="11"/>
  <c r="K40" i="11"/>
  <c r="N39" i="11"/>
  <c r="K39" i="11"/>
  <c r="N38" i="11"/>
  <c r="K38" i="11"/>
  <c r="N37" i="11"/>
  <c r="K37" i="11"/>
  <c r="N36" i="11"/>
  <c r="K36" i="11"/>
  <c r="N35" i="11"/>
  <c r="K35" i="11"/>
  <c r="N34" i="11"/>
  <c r="K34" i="11"/>
  <c r="N33" i="11"/>
  <c r="K33" i="11"/>
  <c r="N32" i="11"/>
  <c r="K32" i="11"/>
  <c r="N31" i="11"/>
  <c r="K31" i="11"/>
  <c r="N30" i="11"/>
  <c r="K30" i="11"/>
  <c r="N29" i="11"/>
  <c r="K29" i="11"/>
  <c r="N28" i="11"/>
  <c r="K28" i="11"/>
  <c r="N27" i="11"/>
  <c r="K27" i="11"/>
  <c r="N26" i="11"/>
  <c r="K26" i="11"/>
  <c r="N25" i="11"/>
  <c r="K25" i="11"/>
  <c r="N24" i="11"/>
  <c r="K24" i="11"/>
  <c r="N23" i="11"/>
  <c r="K23" i="11"/>
  <c r="N22" i="11"/>
  <c r="K22" i="11"/>
  <c r="N21" i="11"/>
  <c r="K21" i="11"/>
  <c r="N20" i="11"/>
  <c r="K20" i="11"/>
  <c r="N19" i="11"/>
  <c r="K19" i="11"/>
  <c r="N18" i="11"/>
  <c r="K18" i="11"/>
  <c r="N17" i="11"/>
  <c r="K17" i="11"/>
  <c r="N16" i="11"/>
  <c r="C15" i="11"/>
  <c r="N15" i="11"/>
  <c r="N14" i="11"/>
  <c r="N5" i="11"/>
  <c r="N6" i="11"/>
  <c r="N7" i="11"/>
  <c r="N8" i="11"/>
  <c r="N9" i="11"/>
  <c r="N10" i="11"/>
  <c r="N11" i="11"/>
  <c r="N12" i="11"/>
  <c r="N13" i="11"/>
  <c r="H2" i="11"/>
  <c r="C13" i="11"/>
  <c r="C14" i="11"/>
  <c r="K16" i="11"/>
  <c r="C16" i="11"/>
  <c r="K15" i="11"/>
  <c r="B15" i="11"/>
  <c r="K14" i="11"/>
  <c r="B14" i="11"/>
  <c r="K13" i="11"/>
  <c r="B13" i="11"/>
  <c r="K12" i="11"/>
  <c r="K11" i="11"/>
  <c r="K10" i="11"/>
  <c r="K9" i="11"/>
  <c r="F9" i="11"/>
  <c r="E12" i="11"/>
  <c r="E9" i="11"/>
  <c r="D9" i="11"/>
  <c r="K8" i="11"/>
  <c r="K7" i="11"/>
  <c r="K6" i="11"/>
  <c r="K5" i="11"/>
  <c r="I3" i="11"/>
  <c r="N104" i="10"/>
  <c r="K104" i="10"/>
  <c r="N103" i="10"/>
  <c r="K103" i="10"/>
  <c r="N102" i="10"/>
  <c r="K102" i="10"/>
  <c r="N101" i="10"/>
  <c r="K101" i="10"/>
  <c r="N100" i="10"/>
  <c r="K100" i="10"/>
  <c r="N99" i="10"/>
  <c r="K99" i="10"/>
  <c r="N98" i="10"/>
  <c r="K98" i="10"/>
  <c r="N97" i="10"/>
  <c r="K97" i="10"/>
  <c r="N96" i="10"/>
  <c r="K96" i="10"/>
  <c r="N95" i="10"/>
  <c r="K95" i="10"/>
  <c r="N94" i="10"/>
  <c r="K94" i="10"/>
  <c r="N93" i="10"/>
  <c r="K93" i="10"/>
  <c r="N92" i="10"/>
  <c r="K92" i="10"/>
  <c r="N91" i="10"/>
  <c r="K91" i="10"/>
  <c r="N90" i="10"/>
  <c r="K90" i="10"/>
  <c r="N89" i="10"/>
  <c r="K89" i="10"/>
  <c r="N88" i="10"/>
  <c r="K88" i="10"/>
  <c r="N87" i="10"/>
  <c r="K87" i="10"/>
  <c r="N86" i="10"/>
  <c r="K86" i="10"/>
  <c r="N85" i="10"/>
  <c r="K85" i="10"/>
  <c r="N84" i="10"/>
  <c r="K84" i="10"/>
  <c r="N83" i="10"/>
  <c r="K83" i="10"/>
  <c r="N82" i="10"/>
  <c r="K82" i="10"/>
  <c r="N81" i="10"/>
  <c r="K81" i="10"/>
  <c r="N80" i="10"/>
  <c r="K80" i="10"/>
  <c r="N79" i="10"/>
  <c r="K79" i="10"/>
  <c r="N78" i="10"/>
  <c r="K78" i="10"/>
  <c r="N77" i="10"/>
  <c r="K77" i="10"/>
  <c r="N76" i="10"/>
  <c r="K76" i="10"/>
  <c r="N75" i="10"/>
  <c r="K75" i="10"/>
  <c r="N74" i="10"/>
  <c r="K74" i="10"/>
  <c r="N73" i="10"/>
  <c r="K73" i="10"/>
  <c r="N72" i="10"/>
  <c r="K72" i="10"/>
  <c r="N71" i="10"/>
  <c r="K71" i="10"/>
  <c r="N70" i="10"/>
  <c r="K70" i="10"/>
  <c r="N69" i="10"/>
  <c r="K69" i="10"/>
  <c r="N68" i="10"/>
  <c r="K68" i="10"/>
  <c r="N67" i="10"/>
  <c r="K67" i="10"/>
  <c r="N66" i="10"/>
  <c r="K66" i="10"/>
  <c r="N65" i="10"/>
  <c r="K65" i="10"/>
  <c r="N64" i="10"/>
  <c r="K64" i="10"/>
  <c r="N63" i="10"/>
  <c r="K63" i="10"/>
  <c r="N62" i="10"/>
  <c r="K62" i="10"/>
  <c r="N61" i="10"/>
  <c r="K61" i="10"/>
  <c r="N60" i="10"/>
  <c r="K60" i="10"/>
  <c r="N59" i="10"/>
  <c r="K59" i="10"/>
  <c r="N58" i="10"/>
  <c r="K58" i="10"/>
  <c r="N57" i="10"/>
  <c r="K57" i="10"/>
  <c r="N56" i="10"/>
  <c r="K56" i="10"/>
  <c r="N55" i="10"/>
  <c r="K55" i="10"/>
  <c r="N54" i="10"/>
  <c r="K54" i="10"/>
  <c r="N53" i="10"/>
  <c r="K53" i="10"/>
  <c r="N52" i="10"/>
  <c r="K52" i="10"/>
  <c r="N51" i="10"/>
  <c r="K51" i="10"/>
  <c r="N50" i="10"/>
  <c r="K50" i="10"/>
  <c r="N49" i="10"/>
  <c r="K49" i="10"/>
  <c r="N48" i="10"/>
  <c r="K48" i="10"/>
  <c r="N47" i="10"/>
  <c r="K47" i="10"/>
  <c r="N46" i="10"/>
  <c r="K46" i="10"/>
  <c r="N45" i="10"/>
  <c r="K45" i="10"/>
  <c r="N44" i="10"/>
  <c r="K44" i="10"/>
  <c r="N43" i="10"/>
  <c r="K43" i="10"/>
  <c r="N42" i="10"/>
  <c r="K42" i="10"/>
  <c r="N41" i="10"/>
  <c r="K41" i="10"/>
  <c r="N40" i="10"/>
  <c r="K40" i="10"/>
  <c r="N39" i="10"/>
  <c r="K39" i="10"/>
  <c r="N38" i="10"/>
  <c r="K38" i="10"/>
  <c r="N37" i="10"/>
  <c r="K37" i="10"/>
  <c r="N36" i="10"/>
  <c r="K36" i="10"/>
  <c r="N35" i="10"/>
  <c r="K35" i="10"/>
  <c r="N34" i="10"/>
  <c r="K34" i="10"/>
  <c r="N33" i="10"/>
  <c r="K33" i="10"/>
  <c r="N32" i="10"/>
  <c r="K32" i="10"/>
  <c r="N31" i="10"/>
  <c r="K31" i="10"/>
  <c r="N30" i="10"/>
  <c r="K30" i="10"/>
  <c r="N29" i="10"/>
  <c r="K29" i="10"/>
  <c r="N28" i="10"/>
  <c r="K28" i="10"/>
  <c r="N27" i="10"/>
  <c r="K27" i="10"/>
  <c r="N26" i="10"/>
  <c r="K26" i="10"/>
  <c r="N25" i="10"/>
  <c r="K25" i="10"/>
  <c r="N24" i="10"/>
  <c r="K24" i="10"/>
  <c r="N23" i="10"/>
  <c r="K23" i="10"/>
  <c r="N22" i="10"/>
  <c r="K22" i="10"/>
  <c r="N21" i="10"/>
  <c r="K21" i="10"/>
  <c r="N20" i="10"/>
  <c r="K20" i="10"/>
  <c r="N19" i="10"/>
  <c r="K19" i="10"/>
  <c r="N18" i="10"/>
  <c r="K18" i="10"/>
  <c r="N17" i="10"/>
  <c r="K17" i="10"/>
  <c r="N16" i="10"/>
  <c r="K16" i="10"/>
  <c r="C16" i="10"/>
  <c r="N15" i="10"/>
  <c r="K15" i="10"/>
  <c r="C15" i="10"/>
  <c r="B15" i="10"/>
  <c r="N14" i="10"/>
  <c r="K14" i="10"/>
  <c r="B14" i="10"/>
  <c r="N13" i="10"/>
  <c r="K13" i="10"/>
  <c r="B13" i="10"/>
  <c r="N12" i="10"/>
  <c r="K12" i="10"/>
  <c r="N11" i="10"/>
  <c r="K11" i="10"/>
  <c r="N10" i="10"/>
  <c r="K10" i="10"/>
  <c r="N9" i="10"/>
  <c r="K9" i="10"/>
  <c r="F9" i="10"/>
  <c r="E12" i="10"/>
  <c r="E9" i="10"/>
  <c r="D9" i="10"/>
  <c r="N8" i="10"/>
  <c r="K8" i="10"/>
  <c r="N7" i="10"/>
  <c r="K7" i="10"/>
  <c r="N6" i="10"/>
  <c r="N5" i="10"/>
  <c r="H2" i="10"/>
  <c r="K6" i="10"/>
  <c r="K5" i="10"/>
  <c r="I3" i="10"/>
  <c r="N104" i="9"/>
  <c r="K104" i="9"/>
  <c r="N103" i="9"/>
  <c r="K103" i="9"/>
  <c r="N102" i="9"/>
  <c r="K102" i="9"/>
  <c r="N101" i="9"/>
  <c r="K101" i="9"/>
  <c r="N100" i="9"/>
  <c r="K100" i="9"/>
  <c r="N99" i="9"/>
  <c r="K99" i="9"/>
  <c r="N98" i="9"/>
  <c r="K98" i="9"/>
  <c r="N97" i="9"/>
  <c r="K97" i="9"/>
  <c r="N96" i="9"/>
  <c r="K96" i="9"/>
  <c r="N95" i="9"/>
  <c r="K95" i="9"/>
  <c r="N94" i="9"/>
  <c r="K94" i="9"/>
  <c r="N93" i="9"/>
  <c r="K93" i="9"/>
  <c r="N92" i="9"/>
  <c r="K92" i="9"/>
  <c r="N91" i="9"/>
  <c r="K91" i="9"/>
  <c r="N90" i="9"/>
  <c r="K90" i="9"/>
  <c r="N89" i="9"/>
  <c r="K89" i="9"/>
  <c r="N88" i="9"/>
  <c r="K88" i="9"/>
  <c r="N87" i="9"/>
  <c r="K87" i="9"/>
  <c r="N86" i="9"/>
  <c r="K86" i="9"/>
  <c r="N85" i="9"/>
  <c r="K85" i="9"/>
  <c r="N84" i="9"/>
  <c r="K84" i="9"/>
  <c r="N83" i="9"/>
  <c r="K83" i="9"/>
  <c r="N82" i="9"/>
  <c r="K82" i="9"/>
  <c r="N81" i="9"/>
  <c r="K81" i="9"/>
  <c r="N80" i="9"/>
  <c r="K80" i="9"/>
  <c r="N79" i="9"/>
  <c r="K79" i="9"/>
  <c r="N78" i="9"/>
  <c r="K78" i="9"/>
  <c r="N77" i="9"/>
  <c r="K77" i="9"/>
  <c r="N76" i="9"/>
  <c r="K76" i="9"/>
  <c r="N75" i="9"/>
  <c r="K75" i="9"/>
  <c r="N74" i="9"/>
  <c r="K74" i="9"/>
  <c r="N73" i="9"/>
  <c r="K73" i="9"/>
  <c r="N72" i="9"/>
  <c r="K72" i="9"/>
  <c r="N71" i="9"/>
  <c r="K71" i="9"/>
  <c r="N70" i="9"/>
  <c r="K70" i="9"/>
  <c r="N69" i="9"/>
  <c r="K69" i="9"/>
  <c r="N68" i="9"/>
  <c r="K68" i="9"/>
  <c r="N67" i="9"/>
  <c r="K67" i="9"/>
  <c r="N66" i="9"/>
  <c r="K66" i="9"/>
  <c r="N65" i="9"/>
  <c r="K65" i="9"/>
  <c r="N64" i="9"/>
  <c r="K64" i="9"/>
  <c r="N63" i="9"/>
  <c r="K63" i="9"/>
  <c r="N62" i="9"/>
  <c r="K62" i="9"/>
  <c r="N61" i="9"/>
  <c r="K61" i="9"/>
  <c r="N60" i="9"/>
  <c r="K60" i="9"/>
  <c r="N59" i="9"/>
  <c r="K59" i="9"/>
  <c r="N58" i="9"/>
  <c r="K58" i="9"/>
  <c r="N57" i="9"/>
  <c r="K57" i="9"/>
  <c r="N56" i="9"/>
  <c r="K56" i="9"/>
  <c r="N55" i="9"/>
  <c r="K55" i="9"/>
  <c r="N54" i="9"/>
  <c r="K54" i="9"/>
  <c r="N53" i="9"/>
  <c r="K53" i="9"/>
  <c r="N52" i="9"/>
  <c r="K52" i="9"/>
  <c r="N51" i="9"/>
  <c r="K51" i="9"/>
  <c r="N50" i="9"/>
  <c r="K50" i="9"/>
  <c r="N49" i="9"/>
  <c r="K49" i="9"/>
  <c r="N48" i="9"/>
  <c r="K48" i="9"/>
  <c r="N47" i="9"/>
  <c r="K47" i="9"/>
  <c r="N46" i="9"/>
  <c r="K46" i="9"/>
  <c r="N45" i="9"/>
  <c r="K45" i="9"/>
  <c r="N44" i="9"/>
  <c r="K44" i="9"/>
  <c r="N43" i="9"/>
  <c r="K43" i="9"/>
  <c r="N42" i="9"/>
  <c r="K42" i="9"/>
  <c r="N41" i="9"/>
  <c r="K41" i="9"/>
  <c r="N40" i="9"/>
  <c r="K40" i="9"/>
  <c r="N39" i="9"/>
  <c r="K39" i="9"/>
  <c r="N38" i="9"/>
  <c r="K38" i="9"/>
  <c r="N37" i="9"/>
  <c r="K37" i="9"/>
  <c r="N36" i="9"/>
  <c r="K36" i="9"/>
  <c r="N35" i="9"/>
  <c r="K35" i="9"/>
  <c r="N34" i="9"/>
  <c r="K34" i="9"/>
  <c r="N33" i="9"/>
  <c r="K33" i="9"/>
  <c r="N32" i="9"/>
  <c r="K32" i="9"/>
  <c r="N31" i="9"/>
  <c r="K31" i="9"/>
  <c r="N30" i="9"/>
  <c r="K30" i="9"/>
  <c r="N29" i="9"/>
  <c r="K29" i="9"/>
  <c r="N28" i="9"/>
  <c r="K28" i="9"/>
  <c r="N27" i="9"/>
  <c r="K27" i="9"/>
  <c r="N26" i="9"/>
  <c r="K26" i="9"/>
  <c r="N25" i="9"/>
  <c r="K25" i="9"/>
  <c r="N24" i="9"/>
  <c r="K24" i="9"/>
  <c r="N23" i="9"/>
  <c r="K23" i="9"/>
  <c r="N22" i="9"/>
  <c r="K22" i="9"/>
  <c r="N21" i="9"/>
  <c r="K21" i="9"/>
  <c r="N20" i="9"/>
  <c r="K20" i="9"/>
  <c r="N19" i="9"/>
  <c r="K19" i="9"/>
  <c r="N18" i="9"/>
  <c r="K18" i="9"/>
  <c r="N17" i="9"/>
  <c r="K17" i="9"/>
  <c r="N16" i="9"/>
  <c r="K16" i="9"/>
  <c r="C16" i="9"/>
  <c r="N15" i="9"/>
  <c r="K15" i="9"/>
  <c r="C15" i="9"/>
  <c r="B15" i="9"/>
  <c r="N14" i="9"/>
  <c r="K14" i="9"/>
  <c r="B14" i="9"/>
  <c r="N13" i="9"/>
  <c r="K13" i="9"/>
  <c r="B13" i="9"/>
  <c r="N12" i="9"/>
  <c r="K12" i="9"/>
  <c r="N11" i="9"/>
  <c r="K11" i="9"/>
  <c r="N10" i="9"/>
  <c r="K10" i="9"/>
  <c r="N9" i="9"/>
  <c r="K9" i="9"/>
  <c r="F9" i="9"/>
  <c r="E12" i="9"/>
  <c r="E9" i="9"/>
  <c r="D9" i="9"/>
  <c r="N8" i="9"/>
  <c r="K8" i="9"/>
  <c r="N7" i="9"/>
  <c r="K7" i="9"/>
  <c r="N6" i="9"/>
  <c r="K6" i="9"/>
  <c r="N5" i="9"/>
  <c r="K5" i="9"/>
  <c r="I3" i="9"/>
  <c r="N104" i="8"/>
  <c r="K104" i="8"/>
  <c r="N103" i="8"/>
  <c r="K103" i="8"/>
  <c r="N102" i="8"/>
  <c r="K102" i="8"/>
  <c r="N101" i="8"/>
  <c r="K101" i="8"/>
  <c r="N100" i="8"/>
  <c r="K100" i="8"/>
  <c r="N99" i="8"/>
  <c r="K99" i="8"/>
  <c r="N98" i="8"/>
  <c r="K98" i="8"/>
  <c r="N97" i="8"/>
  <c r="K97" i="8"/>
  <c r="N96" i="8"/>
  <c r="K96" i="8"/>
  <c r="N95" i="8"/>
  <c r="K95" i="8"/>
  <c r="N94" i="8"/>
  <c r="K94" i="8"/>
  <c r="N93" i="8"/>
  <c r="K93" i="8"/>
  <c r="N92" i="8"/>
  <c r="K92" i="8"/>
  <c r="N91" i="8"/>
  <c r="K91" i="8"/>
  <c r="N90" i="8"/>
  <c r="K90" i="8"/>
  <c r="N89" i="8"/>
  <c r="K89" i="8"/>
  <c r="N88" i="8"/>
  <c r="K88" i="8"/>
  <c r="N87" i="8"/>
  <c r="K87" i="8"/>
  <c r="N86" i="8"/>
  <c r="K86" i="8"/>
  <c r="N85" i="8"/>
  <c r="K85" i="8"/>
  <c r="N84" i="8"/>
  <c r="K84" i="8"/>
  <c r="N83" i="8"/>
  <c r="K83" i="8"/>
  <c r="N82" i="8"/>
  <c r="K82" i="8"/>
  <c r="N81" i="8"/>
  <c r="K81" i="8"/>
  <c r="N80" i="8"/>
  <c r="K80" i="8"/>
  <c r="N79" i="8"/>
  <c r="K79" i="8"/>
  <c r="N78" i="8"/>
  <c r="K78" i="8"/>
  <c r="N77" i="8"/>
  <c r="K77" i="8"/>
  <c r="N76" i="8"/>
  <c r="K76" i="8"/>
  <c r="N75" i="8"/>
  <c r="K75" i="8"/>
  <c r="N74" i="8"/>
  <c r="K74" i="8"/>
  <c r="N73" i="8"/>
  <c r="K73" i="8"/>
  <c r="N72" i="8"/>
  <c r="K72" i="8"/>
  <c r="N71" i="8"/>
  <c r="K71" i="8"/>
  <c r="N70" i="8"/>
  <c r="K70" i="8"/>
  <c r="N69" i="8"/>
  <c r="K69" i="8"/>
  <c r="N68" i="8"/>
  <c r="K68" i="8"/>
  <c r="N67" i="8"/>
  <c r="K67" i="8"/>
  <c r="N66" i="8"/>
  <c r="K66" i="8"/>
  <c r="N65" i="8"/>
  <c r="K65" i="8"/>
  <c r="N64" i="8"/>
  <c r="K64" i="8"/>
  <c r="N63" i="8"/>
  <c r="K63" i="8"/>
  <c r="N62" i="8"/>
  <c r="K62" i="8"/>
  <c r="N61" i="8"/>
  <c r="K61" i="8"/>
  <c r="N60" i="8"/>
  <c r="K60" i="8"/>
  <c r="N59" i="8"/>
  <c r="K59" i="8"/>
  <c r="N58" i="8"/>
  <c r="K58" i="8"/>
  <c r="N57" i="8"/>
  <c r="K57" i="8"/>
  <c r="N56" i="8"/>
  <c r="K56" i="8"/>
  <c r="N55" i="8"/>
  <c r="K55" i="8"/>
  <c r="N54" i="8"/>
  <c r="K54" i="8"/>
  <c r="N53" i="8"/>
  <c r="K53" i="8"/>
  <c r="N52" i="8"/>
  <c r="K52" i="8"/>
  <c r="N51" i="8"/>
  <c r="K51" i="8"/>
  <c r="N50" i="8"/>
  <c r="K50" i="8"/>
  <c r="N49" i="8"/>
  <c r="K49" i="8"/>
  <c r="N48" i="8"/>
  <c r="K48" i="8"/>
  <c r="N47" i="8"/>
  <c r="K47" i="8"/>
  <c r="N46" i="8"/>
  <c r="K46" i="8"/>
  <c r="N45" i="8"/>
  <c r="K45" i="8"/>
  <c r="N44" i="8"/>
  <c r="K44" i="8"/>
  <c r="N43" i="8"/>
  <c r="K43" i="8"/>
  <c r="N42" i="8"/>
  <c r="K42" i="8"/>
  <c r="N41" i="8"/>
  <c r="K41" i="8"/>
  <c r="N40" i="8"/>
  <c r="K40" i="8"/>
  <c r="N39" i="8"/>
  <c r="K39" i="8"/>
  <c r="N38" i="8"/>
  <c r="K38" i="8"/>
  <c r="N37" i="8"/>
  <c r="K37" i="8"/>
  <c r="N36" i="8"/>
  <c r="K36" i="8"/>
  <c r="N35" i="8"/>
  <c r="K35" i="8"/>
  <c r="N34" i="8"/>
  <c r="K34" i="8"/>
  <c r="N33" i="8"/>
  <c r="K33" i="8"/>
  <c r="N32" i="8"/>
  <c r="K32" i="8"/>
  <c r="N31" i="8"/>
  <c r="K31" i="8"/>
  <c r="N30" i="8"/>
  <c r="K30" i="8"/>
  <c r="N29" i="8"/>
  <c r="K29" i="8"/>
  <c r="N28" i="8"/>
  <c r="K28" i="8"/>
  <c r="N27" i="8"/>
  <c r="K27" i="8"/>
  <c r="N26" i="8"/>
  <c r="K26" i="8"/>
  <c r="N25" i="8"/>
  <c r="K25" i="8"/>
  <c r="N24" i="8"/>
  <c r="K24" i="8"/>
  <c r="N23" i="8"/>
  <c r="K23" i="8"/>
  <c r="N22" i="8"/>
  <c r="K22" i="8"/>
  <c r="N21" i="8"/>
  <c r="K21" i="8"/>
  <c r="N20" i="8"/>
  <c r="K20" i="8"/>
  <c r="N19" i="8"/>
  <c r="K19" i="8"/>
  <c r="N18" i="8"/>
  <c r="K18" i="8"/>
  <c r="N17" i="8"/>
  <c r="K17" i="8"/>
  <c r="N16" i="8"/>
  <c r="K16" i="8"/>
  <c r="C16" i="8"/>
  <c r="N15" i="8"/>
  <c r="K15" i="8"/>
  <c r="C15" i="8"/>
  <c r="B15" i="8"/>
  <c r="N14" i="8"/>
  <c r="K14" i="8"/>
  <c r="B14" i="8"/>
  <c r="N13" i="8"/>
  <c r="K13" i="8"/>
  <c r="B13" i="8"/>
  <c r="N12" i="8"/>
  <c r="K12" i="8"/>
  <c r="F9" i="8"/>
  <c r="E12" i="8"/>
  <c r="N11" i="8"/>
  <c r="K11" i="8"/>
  <c r="N10" i="8"/>
  <c r="K10" i="8"/>
  <c r="N9" i="8"/>
  <c r="K9" i="8"/>
  <c r="E9" i="8"/>
  <c r="D9" i="8"/>
  <c r="N8" i="8"/>
  <c r="K8" i="8"/>
  <c r="N7" i="8"/>
  <c r="K7" i="8"/>
  <c r="N6" i="8"/>
  <c r="K6" i="8"/>
  <c r="N5" i="8"/>
  <c r="K5" i="8"/>
  <c r="I3" i="8"/>
  <c r="N104" i="7"/>
  <c r="K104" i="7"/>
  <c r="N103" i="7"/>
  <c r="K103" i="7"/>
  <c r="N102" i="7"/>
  <c r="K102" i="7"/>
  <c r="N101" i="7"/>
  <c r="K101" i="7"/>
  <c r="N100" i="7"/>
  <c r="K100" i="7"/>
  <c r="N99" i="7"/>
  <c r="K99" i="7"/>
  <c r="N98" i="7"/>
  <c r="K98" i="7"/>
  <c r="N97" i="7"/>
  <c r="K97" i="7"/>
  <c r="N96" i="7"/>
  <c r="K96" i="7"/>
  <c r="N95" i="7"/>
  <c r="K95" i="7"/>
  <c r="N94" i="7"/>
  <c r="K94" i="7"/>
  <c r="N93" i="7"/>
  <c r="K93" i="7"/>
  <c r="N92" i="7"/>
  <c r="K92" i="7"/>
  <c r="N91" i="7"/>
  <c r="K91" i="7"/>
  <c r="N90" i="7"/>
  <c r="K90" i="7"/>
  <c r="N89" i="7"/>
  <c r="K89" i="7"/>
  <c r="N88" i="7"/>
  <c r="K88" i="7"/>
  <c r="N87" i="7"/>
  <c r="K87" i="7"/>
  <c r="N86" i="7"/>
  <c r="K86" i="7"/>
  <c r="N85" i="7"/>
  <c r="K85" i="7"/>
  <c r="N84" i="7"/>
  <c r="K84" i="7"/>
  <c r="N83" i="7"/>
  <c r="K83" i="7"/>
  <c r="N82" i="7"/>
  <c r="K82" i="7"/>
  <c r="N81" i="7"/>
  <c r="K81" i="7"/>
  <c r="N80" i="7"/>
  <c r="K80" i="7"/>
  <c r="N79" i="7"/>
  <c r="K79" i="7"/>
  <c r="N78" i="7"/>
  <c r="K78" i="7"/>
  <c r="N77" i="7"/>
  <c r="K77" i="7"/>
  <c r="N76" i="7"/>
  <c r="K76" i="7"/>
  <c r="N75" i="7"/>
  <c r="K75" i="7"/>
  <c r="N74" i="7"/>
  <c r="K74" i="7"/>
  <c r="N73" i="7"/>
  <c r="K73" i="7"/>
  <c r="N72" i="7"/>
  <c r="K72" i="7"/>
  <c r="N71" i="7"/>
  <c r="K71" i="7"/>
  <c r="N70" i="7"/>
  <c r="K70" i="7"/>
  <c r="N69" i="7"/>
  <c r="K69" i="7"/>
  <c r="N68" i="7"/>
  <c r="K68" i="7"/>
  <c r="N67" i="7"/>
  <c r="K67" i="7"/>
  <c r="N66" i="7"/>
  <c r="K66" i="7"/>
  <c r="N65" i="7"/>
  <c r="K65" i="7"/>
  <c r="N64" i="7"/>
  <c r="K64" i="7"/>
  <c r="N63" i="7"/>
  <c r="K63" i="7"/>
  <c r="N62" i="7"/>
  <c r="K62" i="7"/>
  <c r="N61" i="7"/>
  <c r="K61" i="7"/>
  <c r="N60" i="7"/>
  <c r="K60" i="7"/>
  <c r="N59" i="7"/>
  <c r="K59" i="7"/>
  <c r="N58" i="7"/>
  <c r="K58" i="7"/>
  <c r="N57" i="7"/>
  <c r="K57" i="7"/>
  <c r="N56" i="7"/>
  <c r="K56" i="7"/>
  <c r="N55" i="7"/>
  <c r="K55" i="7"/>
  <c r="N54" i="7"/>
  <c r="K54" i="7"/>
  <c r="N53" i="7"/>
  <c r="K53" i="7"/>
  <c r="N52" i="7"/>
  <c r="K52" i="7"/>
  <c r="N51" i="7"/>
  <c r="K51" i="7"/>
  <c r="N50" i="7"/>
  <c r="K50" i="7"/>
  <c r="N49" i="7"/>
  <c r="K49" i="7"/>
  <c r="N48" i="7"/>
  <c r="K48" i="7"/>
  <c r="N47" i="7"/>
  <c r="K47" i="7"/>
  <c r="N46" i="7"/>
  <c r="K46" i="7"/>
  <c r="N45" i="7"/>
  <c r="K45" i="7"/>
  <c r="N44" i="7"/>
  <c r="K44" i="7"/>
  <c r="N43" i="7"/>
  <c r="K43" i="7"/>
  <c r="N42" i="7"/>
  <c r="K42" i="7"/>
  <c r="N41" i="7"/>
  <c r="K41" i="7"/>
  <c r="N40" i="7"/>
  <c r="K40" i="7"/>
  <c r="N39" i="7"/>
  <c r="K39" i="7"/>
  <c r="N38" i="7"/>
  <c r="K38" i="7"/>
  <c r="N37" i="7"/>
  <c r="K37" i="7"/>
  <c r="N36" i="7"/>
  <c r="K36" i="7"/>
  <c r="N35" i="7"/>
  <c r="K35" i="7"/>
  <c r="N34" i="7"/>
  <c r="K34" i="7"/>
  <c r="N33" i="7"/>
  <c r="K33" i="7"/>
  <c r="N32" i="7"/>
  <c r="K32" i="7"/>
  <c r="N31" i="7"/>
  <c r="K31" i="7"/>
  <c r="N30" i="7"/>
  <c r="K30" i="7"/>
  <c r="N29" i="7"/>
  <c r="K29" i="7"/>
  <c r="N28" i="7"/>
  <c r="K28" i="7"/>
  <c r="N27" i="7"/>
  <c r="K27" i="7"/>
  <c r="N26" i="7"/>
  <c r="K26" i="7"/>
  <c r="N25" i="7"/>
  <c r="K25" i="7"/>
  <c r="N24" i="7"/>
  <c r="K24" i="7"/>
  <c r="N23" i="7"/>
  <c r="K23" i="7"/>
  <c r="N22" i="7"/>
  <c r="K22" i="7"/>
  <c r="N21" i="7"/>
  <c r="K21" i="7"/>
  <c r="N20" i="7"/>
  <c r="K20" i="7"/>
  <c r="N19" i="7"/>
  <c r="K19" i="7"/>
  <c r="N18" i="7"/>
  <c r="K18" i="7"/>
  <c r="N17" i="7"/>
  <c r="K17" i="7"/>
  <c r="N16" i="7"/>
  <c r="K16" i="7"/>
  <c r="C16" i="7"/>
  <c r="N15" i="7"/>
  <c r="K15" i="7"/>
  <c r="C15" i="7"/>
  <c r="B15" i="7"/>
  <c r="N14" i="7"/>
  <c r="K14" i="7"/>
  <c r="B14" i="7"/>
  <c r="N13" i="7"/>
  <c r="K13" i="7"/>
  <c r="B13" i="7"/>
  <c r="N12" i="7"/>
  <c r="K12" i="7"/>
  <c r="N11" i="7"/>
  <c r="K11" i="7"/>
  <c r="N10" i="7"/>
  <c r="K10" i="7"/>
  <c r="N9" i="7"/>
  <c r="K9" i="7"/>
  <c r="F9" i="7"/>
  <c r="E12" i="7"/>
  <c r="E9" i="7"/>
  <c r="D9" i="7"/>
  <c r="N8" i="7"/>
  <c r="K8" i="7"/>
  <c r="N7" i="7"/>
  <c r="K7" i="7"/>
  <c r="N6" i="7"/>
  <c r="K6" i="7"/>
  <c r="N5" i="7"/>
  <c r="K5" i="7"/>
  <c r="I3" i="7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B13" i="1"/>
  <c r="F9" i="1"/>
  <c r="N5" i="1"/>
  <c r="C1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H2" i="8"/>
  <c r="H2" i="9"/>
  <c r="H2" i="7"/>
  <c r="C13" i="7"/>
  <c r="F5" i="7"/>
  <c r="F6" i="7"/>
  <c r="F5" i="11"/>
  <c r="F6" i="11"/>
  <c r="C13" i="10"/>
  <c r="F5" i="10"/>
  <c r="F6" i="10"/>
  <c r="C13" i="9"/>
  <c r="F5" i="9"/>
  <c r="F6" i="9"/>
  <c r="C13" i="8"/>
  <c r="F5" i="8"/>
  <c r="F6" i="8"/>
  <c r="H2" i="1"/>
  <c r="C13" i="1"/>
  <c r="I3" i="1"/>
  <c r="B14" i="1"/>
  <c r="E9" i="1"/>
  <c r="E12" i="1"/>
  <c r="B15" i="1"/>
  <c r="D9" i="1"/>
  <c r="C16" i="1"/>
  <c r="C14" i="9"/>
  <c r="C14" i="10"/>
  <c r="C14" i="8"/>
  <c r="C14" i="7"/>
  <c r="C14" i="1"/>
  <c r="K8" i="1"/>
  <c r="F5" i="1"/>
  <c r="F6" i="1"/>
  <c r="K6" i="1"/>
  <c r="K7" i="1"/>
  <c r="K9" i="1"/>
  <c r="K44" i="1"/>
  <c r="K45" i="1"/>
  <c r="K5" i="1"/>
  <c r="K11" i="1"/>
</calcChain>
</file>

<file path=xl/sharedStrings.xml><?xml version="1.0" encoding="utf-8"?>
<sst xmlns="http://schemas.openxmlformats.org/spreadsheetml/2006/main" count="138" uniqueCount="23">
  <si>
    <t>Graded Element</t>
  </si>
  <si>
    <t>Score (Numerical)</t>
  </si>
  <si>
    <t>Goals</t>
  </si>
  <si>
    <t>Due Date</t>
  </si>
  <si>
    <t>Notes</t>
  </si>
  <si>
    <t>Current Grade</t>
  </si>
  <si>
    <t>Day / Time</t>
  </si>
  <si>
    <t>Location</t>
  </si>
  <si>
    <t>Grades Undetermined</t>
  </si>
  <si>
    <t>Created By: Daniel Garewski</t>
  </si>
  <si>
    <t>Name</t>
  </si>
  <si>
    <t>Semester</t>
  </si>
  <si>
    <t>Please send comments and suggestions to dgarewski@gmail.com</t>
  </si>
  <si>
    <r>
      <t xml:space="preserve">Goals &amp; Grades Semester Tracker     </t>
    </r>
    <r>
      <rPr>
        <b/>
        <sz val="8"/>
        <rFont val="Arial"/>
        <family val="2"/>
      </rPr>
      <t>ver. 1.2</t>
    </r>
  </si>
  <si>
    <t>Calculation Method</t>
    <phoneticPr fontId="5" type="noConversion"/>
  </si>
  <si>
    <t>1) Percentages</t>
    <phoneticPr fontId="5" type="noConversion"/>
  </si>
  <si>
    <t>2) Points</t>
    <phoneticPr fontId="5" type="noConversion"/>
  </si>
  <si>
    <t>(Out of 100)</t>
    <phoneticPr fontId="5" type="noConversion"/>
  </si>
  <si>
    <t>Goal Grade</t>
    <phoneticPr fontId="5" type="noConversion"/>
  </si>
  <si>
    <t>Course Name</t>
  </si>
  <si>
    <t>Course Number</t>
  </si>
  <si>
    <t>Instructor</t>
  </si>
  <si>
    <t>Last Updated: 11/18/2011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</si>
</sst>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;"/>
    <numFmt numFmtId="165" formatCode="0;\-0;;@"/>
    <numFmt numFmtId="166" formatCode="m/d/yy;@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26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4" xfId="0" applyFont="1" applyFill="1" applyBorder="1" applyProtection="1"/>
    <xf numFmtId="0" fontId="0" fillId="6" borderId="5" xfId="0" applyFont="1" applyFill="1" applyBorder="1" applyAlignment="1" applyProtection="1">
      <alignment horizontal="center" vertical="center"/>
    </xf>
    <xf numFmtId="164" fontId="0" fillId="0" borderId="0" xfId="0" applyNumberFormat="1" applyProtection="1">
      <protection hidden="1"/>
    </xf>
    <xf numFmtId="0" fontId="0" fillId="6" borderId="2" xfId="0" applyFont="1" applyFill="1" applyBorder="1" applyAlignment="1" applyProtection="1">
      <alignment horizontal="center" vertical="center"/>
    </xf>
    <xf numFmtId="0" fontId="0" fillId="2" borderId="7" xfId="0" applyFont="1" applyFill="1" applyBorder="1" applyProtection="1"/>
    <xf numFmtId="0" fontId="0" fillId="2" borderId="3" xfId="0" applyFill="1" applyBorder="1" applyProtection="1"/>
    <xf numFmtId="0" fontId="0" fillId="2" borderId="6" xfId="0" applyFill="1" applyBorder="1" applyProtection="1"/>
    <xf numFmtId="0" fontId="0" fillId="2" borderId="5" xfId="0" applyFont="1" applyFill="1" applyBorder="1" applyProtection="1"/>
    <xf numFmtId="0" fontId="1" fillId="5" borderId="11" xfId="0" applyFont="1" applyFill="1" applyBorder="1" applyAlignment="1" applyProtection="1">
      <alignment horizontal="center"/>
    </xf>
    <xf numFmtId="0" fontId="1" fillId="5" borderId="13" xfId="0" applyFont="1" applyFill="1" applyBorder="1" applyAlignment="1" applyProtection="1">
      <alignment horizontal="center"/>
    </xf>
    <xf numFmtId="0" fontId="0" fillId="0" borderId="16" xfId="0" applyBorder="1" applyProtection="1">
      <protection locked="0"/>
    </xf>
    <xf numFmtId="0" fontId="1" fillId="2" borderId="3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0" borderId="17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0" fillId="0" borderId="21" xfId="0" applyBorder="1" applyProtection="1">
      <protection locked="0"/>
    </xf>
    <xf numFmtId="0" fontId="6" fillId="0" borderId="22" xfId="0" applyFont="1" applyBorder="1" applyProtection="1">
      <protection locked="0"/>
    </xf>
    <xf numFmtId="0" fontId="0" fillId="2" borderId="3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2" fontId="0" fillId="8" borderId="18" xfId="0" applyNumberFormat="1" applyFill="1" applyBorder="1" applyProtection="1"/>
    <xf numFmtId="0" fontId="0" fillId="2" borderId="4" xfId="0" applyFill="1" applyBorder="1" applyProtection="1"/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16" xfId="0" applyNumberFormat="1" applyFont="1" applyBorder="1" applyProtection="1">
      <protection locked="0"/>
    </xf>
    <xf numFmtId="0" fontId="6" fillId="0" borderId="21" xfId="0" applyNumberFormat="1" applyFont="1" applyBorder="1" applyProtection="1">
      <protection locked="0"/>
    </xf>
    <xf numFmtId="2" fontId="0" fillId="8" borderId="24" xfId="0" applyNumberFormat="1" applyFill="1" applyBorder="1" applyProtection="1"/>
    <xf numFmtId="166" fontId="6" fillId="0" borderId="20" xfId="0" applyNumberFormat="1" applyFont="1" applyBorder="1" applyAlignment="1" applyProtection="1">
      <alignment horizontal="center"/>
      <protection locked="0"/>
    </xf>
    <xf numFmtId="166" fontId="0" fillId="0" borderId="20" xfId="0" applyNumberFormat="1" applyBorder="1" applyAlignment="1" applyProtection="1">
      <alignment horizontal="center"/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1" fillId="8" borderId="14" xfId="0" applyFont="1" applyFill="1" applyBorder="1" applyAlignment="1" applyProtection="1">
      <alignment horizontal="center" vertical="center"/>
    </xf>
    <xf numFmtId="0" fontId="1" fillId="8" borderId="19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protection locked="0"/>
    </xf>
    <xf numFmtId="0" fontId="0" fillId="3" borderId="4" xfId="0" applyFont="1" applyFill="1" applyBorder="1" applyAlignment="1" applyProtection="1">
      <protection locked="0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7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0" fillId="0" borderId="10" xfId="0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/>
    </xf>
    <xf numFmtId="0" fontId="7" fillId="7" borderId="13" xfId="0" applyFont="1" applyFill="1" applyBorder="1" applyAlignment="1" applyProtection="1">
      <alignment horizontal="center"/>
    </xf>
    <xf numFmtId="0" fontId="4" fillId="7" borderId="13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5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59B1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8"/>
      </font>
      <fill>
        <patternFill patternType="solid">
          <fgColor indexed="45"/>
          <bgColor theme="5"/>
        </patternFill>
      </fill>
    </dxf>
    <dxf>
      <fill>
        <patternFill patternType="solid">
          <fgColor indexed="45"/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/>
  <colors>
    <mruColors>
      <color rgb="FF159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26</xdr:row>
          <xdr:rowOff>9525</xdr:rowOff>
        </xdr:from>
        <xdr:to>
          <xdr:col>1</xdr:col>
          <xdr:colOff>1257300</xdr:colOff>
          <xdr:row>30</xdr:row>
          <xdr:rowOff>47625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topLeftCell="A40" zoomScaleNormal="100" workbookViewId="0">
      <selection activeCell="F7" sqref="F7"/>
    </sheetView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4.425781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7:D7"/>
    <mergeCell ref="C9:C11"/>
    <mergeCell ref="D9:D11"/>
    <mergeCell ref="E9:E11"/>
    <mergeCell ref="B34:F34"/>
    <mergeCell ref="E12:F13"/>
    <mergeCell ref="B19:F20"/>
    <mergeCell ref="B21:F21"/>
    <mergeCell ref="B22:F22"/>
    <mergeCell ref="C24:F24"/>
    <mergeCell ref="C25:F25"/>
    <mergeCell ref="C4:D4"/>
    <mergeCell ref="C5:D5"/>
    <mergeCell ref="E5:E6"/>
    <mergeCell ref="C6:D6"/>
    <mergeCell ref="C3:D3"/>
    <mergeCell ref="H2:M2"/>
    <mergeCell ref="F9:F11"/>
    <mergeCell ref="K3:K4"/>
    <mergeCell ref="L3:L4"/>
    <mergeCell ref="M3:M4"/>
    <mergeCell ref="F3:F4"/>
    <mergeCell ref="H3:H4"/>
    <mergeCell ref="I3:I4"/>
    <mergeCell ref="J3:J4"/>
  </mergeCells>
  <phoneticPr fontId="5" type="noConversion"/>
  <conditionalFormatting sqref="C9:C11">
    <cfRule type="cellIs" dxfId="149" priority="25" stopIfTrue="1" operator="notBetween">
      <formula>1</formula>
      <formula>2</formula>
    </cfRule>
  </conditionalFormatting>
  <conditionalFormatting sqref="D9:D11">
    <cfRule type="expression" dxfId="148" priority="10">
      <formula>ISERROR($C$9)</formula>
    </cfRule>
    <cfRule type="expression" dxfId="147" priority="33" stopIfTrue="1">
      <formula>AND($C$9&lt;&gt;1,$C$9&lt;&gt;2)</formula>
    </cfRule>
  </conditionalFormatting>
  <conditionalFormatting sqref="B9:B11">
    <cfRule type="expression" dxfId="146" priority="5">
      <formula>AND($C$9&lt;&gt;1,$C$9&lt;&gt;2)</formula>
    </cfRule>
  </conditionalFormatting>
  <conditionalFormatting sqref="E12:F13">
    <cfRule type="expression" dxfId="145" priority="0" stopIfTrue="1">
      <formula>AND($F$9&lt;100,$F$9&lt;&gt;0,$C$9=1)</formula>
    </cfRule>
  </conditionalFormatting>
  <conditionalFormatting sqref="J5:J104">
    <cfRule type="expression" dxfId="144" priority="22" stopIfTrue="1">
      <formula>OR(ISTEXT(J5),ISERROR(J5))</formula>
    </cfRule>
    <cfRule type="expression" dxfId="143" priority="23" stopIfTrue="1">
      <formula>AND(ISBLANK(J5),ISNUMBER(I5))</formula>
    </cfRule>
  </conditionalFormatting>
  <conditionalFormatting sqref="I5:I104">
    <cfRule type="expression" dxfId="142" priority="20" stopIfTrue="1">
      <formula>OR(ISTEXT(I5),ISERROR(I5))</formula>
    </cfRule>
    <cfRule type="expression" dxfId="141" priority="21" stopIfTrue="1">
      <formula>AND(ISBLANK(J5),ISNUMBER(I5))</formula>
    </cfRule>
  </conditionalFormatting>
  <conditionalFormatting sqref="H2:M2">
    <cfRule type="expression" dxfId="140" priority="19">
      <formula>ISTEXT(H2)</formula>
    </cfRule>
  </conditionalFormatting>
  <conditionalFormatting sqref="H5:H104">
    <cfRule type="expression" dxfId="139" priority="18">
      <formula>AND(ISBLANK(J5),ISNUMBER(I5))</formula>
    </cfRule>
  </conditionalFormatting>
  <conditionalFormatting sqref="L3:L104">
    <cfRule type="expression" dxfId="138" priority="17">
      <formula>AND(ISBLANK(J3),ISNUMBER(I3))</formula>
    </cfRule>
  </conditionalFormatting>
  <conditionalFormatting sqref="M5:M104">
    <cfRule type="expression" dxfId="137" priority="16">
      <formula>AND(ISBLANK(J5),ISNUMBER(I5))</formula>
    </cfRule>
  </conditionalFormatting>
  <conditionalFormatting sqref="K5:K104">
    <cfRule type="expression" dxfId="136" priority="14">
      <formula>AND(ISBLANK(J5),ISNUMBER(I5))</formula>
    </cfRule>
  </conditionalFormatting>
  <conditionalFormatting sqref="C13">
    <cfRule type="expression" dxfId="135" priority="9">
      <formula>ISERROR($C$9)</formula>
    </cfRule>
    <cfRule type="expression" dxfId="134" priority="13">
      <formula>OR(ISTEXT($H$2),AND($C$9&lt;&gt;1,$C$9&lt;&gt;2))</formula>
    </cfRule>
  </conditionalFormatting>
  <conditionalFormatting sqref="C14">
    <cfRule type="expression" dxfId="133" priority="8">
      <formula>ISERROR($C$9)</formula>
    </cfRule>
    <cfRule type="expression" dxfId="132" priority="12">
      <formula>OR(ISTEXT($F$3),ISTEXT($H$2),ISBLANK($F$3),AND($C$9&lt;&gt;1,$C$9&lt;&gt;2))</formula>
    </cfRule>
  </conditionalFormatting>
  <conditionalFormatting sqref="F3:F4">
    <cfRule type="expression" dxfId="131" priority="11">
      <formula>OR(ISBLANK($F$3),ISTEXT($F$3),ISERROR($F$3))</formula>
    </cfRule>
  </conditionalFormatting>
  <conditionalFormatting sqref="B9">
    <cfRule type="expression" dxfId="130" priority="7">
      <formula>ISERROR($C$9)</formula>
    </cfRule>
  </conditionalFormatting>
  <conditionalFormatting sqref="B10">
    <cfRule type="expression" dxfId="129" priority="6">
      <formula>ISERROR($C$9)</formula>
    </cfRule>
  </conditionalFormatting>
  <conditionalFormatting sqref="B11">
    <cfRule type="expression" dxfId="128" priority="34">
      <formula>ISERROR($C$9)</formula>
    </cfRule>
  </conditionalFormatting>
  <conditionalFormatting sqref="E5:F6">
    <cfRule type="expression" dxfId="127" priority="1" stopIfTrue="1">
      <formula>AND(ISNUMBER($F$3),$F$5&gt;=$F$3)</formula>
    </cfRule>
    <cfRule type="expression" dxfId="126" priority="3" stopIfTrue="1">
      <formula>AND(ISNUMBER($F$3),$F$5&gt;=($F$3-10))</formula>
    </cfRule>
    <cfRule type="expression" dxfId="125" priority="4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9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1029" r:id="rId4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zoomScaleNormal="100" workbookViewId="0">
      <selection activeCell="I12" sqref="I12"/>
    </sheetView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4.425781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25:F25"/>
    <mergeCell ref="B34:F34"/>
    <mergeCell ref="F9:F11"/>
    <mergeCell ref="E12:F13"/>
    <mergeCell ref="B19:F20"/>
    <mergeCell ref="B21:F21"/>
    <mergeCell ref="B22:F22"/>
    <mergeCell ref="C24:F24"/>
    <mergeCell ref="C5:D5"/>
    <mergeCell ref="E5:E6"/>
    <mergeCell ref="C6:D6"/>
    <mergeCell ref="C7:D7"/>
    <mergeCell ref="C9:C11"/>
    <mergeCell ref="D9:D11"/>
    <mergeCell ref="E9:E11"/>
    <mergeCell ref="H2:M2"/>
    <mergeCell ref="C3:D3"/>
    <mergeCell ref="F3:F4"/>
    <mergeCell ref="H3:H4"/>
    <mergeCell ref="I3:I4"/>
    <mergeCell ref="J3:J4"/>
    <mergeCell ref="K3:K4"/>
    <mergeCell ref="L3:L4"/>
    <mergeCell ref="M3:M4"/>
    <mergeCell ref="C4:D4"/>
  </mergeCells>
  <conditionalFormatting sqref="C9:C11">
    <cfRule type="cellIs" dxfId="124" priority="25" stopIfTrue="1" operator="notBetween">
      <formula>1</formula>
      <formula>2</formula>
    </cfRule>
  </conditionalFormatting>
  <conditionalFormatting sqref="D9:D11">
    <cfRule type="expression" dxfId="123" priority="23">
      <formula>ISERROR($C$9)</formula>
    </cfRule>
    <cfRule type="expression" dxfId="122" priority="24" stopIfTrue="1">
      <formula>AND($C$9&lt;&gt;1,$C$9&lt;&gt;2)</formula>
    </cfRule>
  </conditionalFormatting>
  <conditionalFormatting sqref="B9:B11">
    <cfRule type="expression" dxfId="121" priority="22">
      <formula>AND($C$9&lt;&gt;1,$C$9&lt;&gt;2)</formula>
    </cfRule>
  </conditionalFormatting>
  <conditionalFormatting sqref="E12:F13">
    <cfRule type="expression" dxfId="120" priority="21" stopIfTrue="1">
      <formula>AND($F$9&lt;100,$F$9&lt;&gt;0,$C$9=1)</formula>
    </cfRule>
  </conditionalFormatting>
  <conditionalFormatting sqref="J5:J104">
    <cfRule type="expression" dxfId="119" priority="19" stopIfTrue="1">
      <formula>OR(ISTEXT(J5),ISERROR(J5))</formula>
    </cfRule>
    <cfRule type="expression" dxfId="118" priority="20" stopIfTrue="1">
      <formula>AND(ISBLANK(J5),ISNUMBER(I5))</formula>
    </cfRule>
  </conditionalFormatting>
  <conditionalFormatting sqref="I5:I104">
    <cfRule type="expression" dxfId="117" priority="17" stopIfTrue="1">
      <formula>OR(ISTEXT(I5),ISERROR(I5))</formula>
    </cfRule>
    <cfRule type="expression" dxfId="116" priority="18" stopIfTrue="1">
      <formula>AND(ISBLANK(J5),ISNUMBER(I5))</formula>
    </cfRule>
  </conditionalFormatting>
  <conditionalFormatting sqref="H2:M2">
    <cfRule type="expression" dxfId="115" priority="16">
      <formula>ISTEXT(H2)</formula>
    </cfRule>
  </conditionalFormatting>
  <conditionalFormatting sqref="H5:H104">
    <cfRule type="expression" dxfId="114" priority="15">
      <formula>AND(ISBLANK(J5),ISNUMBER(I5))</formula>
    </cfRule>
  </conditionalFormatting>
  <conditionalFormatting sqref="L3:L104">
    <cfRule type="expression" dxfId="113" priority="14">
      <formula>AND(ISBLANK(J3),ISNUMBER(I3))</formula>
    </cfRule>
  </conditionalFormatting>
  <conditionalFormatting sqref="M5:M104">
    <cfRule type="expression" dxfId="112" priority="13">
      <formula>AND(ISBLANK(J5),ISNUMBER(I5))</formula>
    </cfRule>
  </conditionalFormatting>
  <conditionalFormatting sqref="K5:K104">
    <cfRule type="expression" dxfId="111" priority="12">
      <formula>AND(ISBLANK(J5),ISNUMBER(I5))</formula>
    </cfRule>
  </conditionalFormatting>
  <conditionalFormatting sqref="C13">
    <cfRule type="expression" dxfId="110" priority="10">
      <formula>ISERROR($C$9)</formula>
    </cfRule>
    <cfRule type="expression" dxfId="109" priority="11">
      <formula>OR(ISTEXT($H$2),AND($C$9&lt;&gt;1,$C$9&lt;&gt;2))</formula>
    </cfRule>
  </conditionalFormatting>
  <conditionalFormatting sqref="C14">
    <cfRule type="expression" dxfId="108" priority="8">
      <formula>ISERROR($C$9)</formula>
    </cfRule>
    <cfRule type="expression" dxfId="107" priority="9">
      <formula>OR(ISTEXT($F$3),ISTEXT($H$2),ISBLANK($F$3),AND($C$9&lt;&gt;1,$C$9&lt;&gt;2))</formula>
    </cfRule>
  </conditionalFormatting>
  <conditionalFormatting sqref="F3:F4">
    <cfRule type="expression" dxfId="106" priority="7">
      <formula>OR(ISBLANK($F$3),ISTEXT($F$3),ISERROR($F$3))</formula>
    </cfRule>
  </conditionalFormatting>
  <conditionalFormatting sqref="B9">
    <cfRule type="expression" dxfId="105" priority="6">
      <formula>ISERROR($C$9)</formula>
    </cfRule>
  </conditionalFormatting>
  <conditionalFormatting sqref="B10">
    <cfRule type="expression" dxfId="104" priority="5">
      <formula>ISERROR($C$9)</formula>
    </cfRule>
  </conditionalFormatting>
  <conditionalFormatting sqref="B11">
    <cfRule type="expression" dxfId="103" priority="4">
      <formula>ISERROR($C$9)</formula>
    </cfRule>
  </conditionalFormatting>
  <conditionalFormatting sqref="E5:F6">
    <cfRule type="expression" dxfId="102" priority="1" stopIfTrue="1">
      <formula>AND(ISNUMBER($F$3),$F$5&gt;=$F$3)</formula>
    </cfRule>
    <cfRule type="expression" dxfId="101" priority="2" stopIfTrue="1">
      <formula>AND(ISNUMBER($F$3),$F$5&gt;=($F$3-10))</formula>
    </cfRule>
    <cfRule type="expression" dxfId="100" priority="3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69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zoomScaleNormal="100" workbookViewId="0"/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4.425781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25:F25"/>
    <mergeCell ref="B34:F34"/>
    <mergeCell ref="F9:F11"/>
    <mergeCell ref="E12:F13"/>
    <mergeCell ref="B19:F20"/>
    <mergeCell ref="B21:F21"/>
    <mergeCell ref="B22:F22"/>
    <mergeCell ref="C24:F24"/>
    <mergeCell ref="C5:D5"/>
    <mergeCell ref="E5:E6"/>
    <mergeCell ref="C6:D6"/>
    <mergeCell ref="C7:D7"/>
    <mergeCell ref="C9:C11"/>
    <mergeCell ref="D9:D11"/>
    <mergeCell ref="E9:E11"/>
    <mergeCell ref="H2:M2"/>
    <mergeCell ref="C3:D3"/>
    <mergeCell ref="F3:F4"/>
    <mergeCell ref="H3:H4"/>
    <mergeCell ref="I3:I4"/>
    <mergeCell ref="J3:J4"/>
    <mergeCell ref="K3:K4"/>
    <mergeCell ref="L3:L4"/>
    <mergeCell ref="M3:M4"/>
    <mergeCell ref="C4:D4"/>
  </mergeCells>
  <conditionalFormatting sqref="C9:C11">
    <cfRule type="cellIs" dxfId="99" priority="25" stopIfTrue="1" operator="notBetween">
      <formula>1</formula>
      <formula>2</formula>
    </cfRule>
  </conditionalFormatting>
  <conditionalFormatting sqref="D9:D11">
    <cfRule type="expression" dxfId="98" priority="23">
      <formula>ISERROR($C$9)</formula>
    </cfRule>
    <cfRule type="expression" dxfId="97" priority="24" stopIfTrue="1">
      <formula>AND($C$9&lt;&gt;1,$C$9&lt;&gt;2)</formula>
    </cfRule>
  </conditionalFormatting>
  <conditionalFormatting sqref="B9:B11">
    <cfRule type="expression" dxfId="96" priority="22">
      <formula>AND($C$9&lt;&gt;1,$C$9&lt;&gt;2)</formula>
    </cfRule>
  </conditionalFormatting>
  <conditionalFormatting sqref="E12:F13">
    <cfRule type="expression" dxfId="95" priority="21" stopIfTrue="1">
      <formula>AND($F$9&lt;100,$F$9&lt;&gt;0,$C$9=1)</formula>
    </cfRule>
  </conditionalFormatting>
  <conditionalFormatting sqref="J5:J104">
    <cfRule type="expression" dxfId="94" priority="19" stopIfTrue="1">
      <formula>OR(ISTEXT(J5),ISERROR(J5))</formula>
    </cfRule>
    <cfRule type="expression" dxfId="93" priority="20" stopIfTrue="1">
      <formula>AND(ISBLANK(J5),ISNUMBER(I5))</formula>
    </cfRule>
  </conditionalFormatting>
  <conditionalFormatting sqref="I5:I104">
    <cfRule type="expression" dxfId="92" priority="17" stopIfTrue="1">
      <formula>OR(ISTEXT(I5),ISERROR(I5))</formula>
    </cfRule>
    <cfRule type="expression" dxfId="91" priority="18" stopIfTrue="1">
      <formula>AND(ISBLANK(J5),ISNUMBER(I5))</formula>
    </cfRule>
  </conditionalFormatting>
  <conditionalFormatting sqref="H2:M2">
    <cfRule type="expression" dxfId="90" priority="16">
      <formula>ISTEXT(H2)</formula>
    </cfRule>
  </conditionalFormatting>
  <conditionalFormatting sqref="H5:H104">
    <cfRule type="expression" dxfId="89" priority="15">
      <formula>AND(ISBLANK(J5),ISNUMBER(I5))</formula>
    </cfRule>
  </conditionalFormatting>
  <conditionalFormatting sqref="L3:L104">
    <cfRule type="expression" dxfId="88" priority="14">
      <formula>AND(ISBLANK(J3),ISNUMBER(I3))</formula>
    </cfRule>
  </conditionalFormatting>
  <conditionalFormatting sqref="M5:M104">
    <cfRule type="expression" dxfId="87" priority="13">
      <formula>AND(ISBLANK(J5),ISNUMBER(I5))</formula>
    </cfRule>
  </conditionalFormatting>
  <conditionalFormatting sqref="K5:K104">
    <cfRule type="expression" dxfId="86" priority="12">
      <formula>AND(ISBLANK(J5),ISNUMBER(I5))</formula>
    </cfRule>
  </conditionalFormatting>
  <conditionalFormatting sqref="C13">
    <cfRule type="expression" dxfId="85" priority="10">
      <formula>ISERROR($C$9)</formula>
    </cfRule>
    <cfRule type="expression" dxfId="84" priority="11">
      <formula>OR(ISTEXT($H$2),AND($C$9&lt;&gt;1,$C$9&lt;&gt;2))</formula>
    </cfRule>
  </conditionalFormatting>
  <conditionalFormatting sqref="C14">
    <cfRule type="expression" dxfId="83" priority="8">
      <formula>ISERROR($C$9)</formula>
    </cfRule>
    <cfRule type="expression" dxfId="82" priority="9">
      <formula>OR(ISTEXT($F$3),ISTEXT($H$2),ISBLANK($F$3),AND($C$9&lt;&gt;1,$C$9&lt;&gt;2))</formula>
    </cfRule>
  </conditionalFormatting>
  <conditionalFormatting sqref="F3:F4">
    <cfRule type="expression" dxfId="81" priority="7">
      <formula>OR(ISBLANK($F$3),ISTEXT($F$3),ISERROR($F$3))</formula>
    </cfRule>
  </conditionalFormatting>
  <conditionalFormatting sqref="B9">
    <cfRule type="expression" dxfId="80" priority="6">
      <formula>ISERROR($C$9)</formula>
    </cfRule>
  </conditionalFormatting>
  <conditionalFormatting sqref="B10">
    <cfRule type="expression" dxfId="79" priority="5">
      <formula>ISERROR($C$9)</formula>
    </cfRule>
  </conditionalFormatting>
  <conditionalFormatting sqref="B11">
    <cfRule type="expression" dxfId="78" priority="4">
      <formula>ISERROR($C$9)</formula>
    </cfRule>
  </conditionalFormatting>
  <conditionalFormatting sqref="E5:F6">
    <cfRule type="expression" dxfId="77" priority="1" stopIfTrue="1">
      <formula>AND(ISNUMBER($F$3),$F$5&gt;=$F$3)</formula>
    </cfRule>
    <cfRule type="expression" dxfId="76" priority="2" stopIfTrue="1">
      <formula>AND(ISNUMBER($F$3),$F$5&gt;=($F$3-10))</formula>
    </cfRule>
    <cfRule type="expression" dxfId="75" priority="3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193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zoomScaleNormal="100" workbookViewId="0"/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4.425781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25:F25"/>
    <mergeCell ref="B34:F34"/>
    <mergeCell ref="F9:F11"/>
    <mergeCell ref="E12:F13"/>
    <mergeCell ref="B19:F20"/>
    <mergeCell ref="B21:F21"/>
    <mergeCell ref="B22:F22"/>
    <mergeCell ref="C24:F24"/>
    <mergeCell ref="C5:D5"/>
    <mergeCell ref="E5:E6"/>
    <mergeCell ref="C6:D6"/>
    <mergeCell ref="C7:D7"/>
    <mergeCell ref="C9:C11"/>
    <mergeCell ref="D9:D11"/>
    <mergeCell ref="E9:E11"/>
    <mergeCell ref="H2:M2"/>
    <mergeCell ref="C3:D3"/>
    <mergeCell ref="F3:F4"/>
    <mergeCell ref="H3:H4"/>
    <mergeCell ref="I3:I4"/>
    <mergeCell ref="J3:J4"/>
    <mergeCell ref="K3:K4"/>
    <mergeCell ref="L3:L4"/>
    <mergeCell ref="M3:M4"/>
    <mergeCell ref="C4:D4"/>
  </mergeCells>
  <conditionalFormatting sqref="C9:C11">
    <cfRule type="cellIs" dxfId="74" priority="25" stopIfTrue="1" operator="notBetween">
      <formula>1</formula>
      <formula>2</formula>
    </cfRule>
  </conditionalFormatting>
  <conditionalFormatting sqref="D9:D11">
    <cfRule type="expression" dxfId="73" priority="23">
      <formula>ISERROR($C$9)</formula>
    </cfRule>
    <cfRule type="expression" dxfId="72" priority="24" stopIfTrue="1">
      <formula>AND($C$9&lt;&gt;1,$C$9&lt;&gt;2)</formula>
    </cfRule>
  </conditionalFormatting>
  <conditionalFormatting sqref="B9:B11">
    <cfRule type="expression" dxfId="71" priority="22">
      <formula>AND($C$9&lt;&gt;1,$C$9&lt;&gt;2)</formula>
    </cfRule>
  </conditionalFormatting>
  <conditionalFormatting sqref="E12:F13">
    <cfRule type="expression" dxfId="70" priority="21" stopIfTrue="1">
      <formula>AND($F$9&lt;100,$F$9&lt;&gt;0,$C$9=1)</formula>
    </cfRule>
  </conditionalFormatting>
  <conditionalFormatting sqref="J5:J104">
    <cfRule type="expression" dxfId="69" priority="19" stopIfTrue="1">
      <formula>OR(ISTEXT(J5),ISERROR(J5))</formula>
    </cfRule>
    <cfRule type="expression" dxfId="68" priority="20" stopIfTrue="1">
      <formula>AND(ISBLANK(J5),ISNUMBER(I5))</formula>
    </cfRule>
  </conditionalFormatting>
  <conditionalFormatting sqref="I5:I104">
    <cfRule type="expression" dxfId="67" priority="17" stopIfTrue="1">
      <formula>OR(ISTEXT(I5),ISERROR(I5))</formula>
    </cfRule>
    <cfRule type="expression" dxfId="66" priority="18" stopIfTrue="1">
      <formula>AND(ISBLANK(J5),ISNUMBER(I5))</formula>
    </cfRule>
  </conditionalFormatting>
  <conditionalFormatting sqref="H2:M2">
    <cfRule type="expression" dxfId="65" priority="16">
      <formula>ISTEXT(H2)</formula>
    </cfRule>
  </conditionalFormatting>
  <conditionalFormatting sqref="H5:H104">
    <cfRule type="expression" dxfId="64" priority="15">
      <formula>AND(ISBLANK(J5),ISNUMBER(I5))</formula>
    </cfRule>
  </conditionalFormatting>
  <conditionalFormatting sqref="L3:L104">
    <cfRule type="expression" dxfId="63" priority="14">
      <formula>AND(ISBLANK(J3),ISNUMBER(I3))</formula>
    </cfRule>
  </conditionalFormatting>
  <conditionalFormatting sqref="M5:M104">
    <cfRule type="expression" dxfId="62" priority="13">
      <formula>AND(ISBLANK(J5),ISNUMBER(I5))</formula>
    </cfRule>
  </conditionalFormatting>
  <conditionalFormatting sqref="K5:K104">
    <cfRule type="expression" dxfId="61" priority="12">
      <formula>AND(ISBLANK(J5),ISNUMBER(I5))</formula>
    </cfRule>
  </conditionalFormatting>
  <conditionalFormatting sqref="C13">
    <cfRule type="expression" dxfId="60" priority="10">
      <formula>ISERROR($C$9)</formula>
    </cfRule>
    <cfRule type="expression" dxfId="59" priority="11">
      <formula>OR(ISTEXT($H$2),AND($C$9&lt;&gt;1,$C$9&lt;&gt;2))</formula>
    </cfRule>
  </conditionalFormatting>
  <conditionalFormatting sqref="C14">
    <cfRule type="expression" dxfId="58" priority="8">
      <formula>ISERROR($C$9)</formula>
    </cfRule>
    <cfRule type="expression" dxfId="57" priority="9">
      <formula>OR(ISTEXT($F$3),ISTEXT($H$2),ISBLANK($F$3),AND($C$9&lt;&gt;1,$C$9&lt;&gt;2))</formula>
    </cfRule>
  </conditionalFormatting>
  <conditionalFormatting sqref="F3:F4">
    <cfRule type="expression" dxfId="56" priority="7">
      <formula>OR(ISBLANK($F$3),ISTEXT($F$3),ISERROR($F$3))</formula>
    </cfRule>
  </conditionalFormatting>
  <conditionalFormatting sqref="B9">
    <cfRule type="expression" dxfId="55" priority="6">
      <formula>ISERROR($C$9)</formula>
    </cfRule>
  </conditionalFormatting>
  <conditionalFormatting sqref="B10">
    <cfRule type="expression" dxfId="54" priority="5">
      <formula>ISERROR($C$9)</formula>
    </cfRule>
  </conditionalFormatting>
  <conditionalFormatting sqref="B11">
    <cfRule type="expression" dxfId="53" priority="4">
      <formula>ISERROR($C$9)</formula>
    </cfRule>
  </conditionalFormatting>
  <conditionalFormatting sqref="E5:F6">
    <cfRule type="expression" dxfId="52" priority="1" stopIfTrue="1">
      <formula>AND(ISNUMBER($F$3),$F$5&gt;=$F$3)</formula>
    </cfRule>
    <cfRule type="expression" dxfId="51" priority="2" stopIfTrue="1">
      <formula>AND(ISNUMBER($F$3),$F$5&gt;=($F$3-10))</formula>
    </cfRule>
    <cfRule type="expression" dxfId="50" priority="3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7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921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zoomScaleNormal="100" workbookViewId="0"/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4.425781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25:F25"/>
    <mergeCell ref="B34:F34"/>
    <mergeCell ref="F9:F11"/>
    <mergeCell ref="E12:F13"/>
    <mergeCell ref="B19:F20"/>
    <mergeCell ref="B21:F21"/>
    <mergeCell ref="B22:F22"/>
    <mergeCell ref="C24:F24"/>
    <mergeCell ref="C5:D5"/>
    <mergeCell ref="E5:E6"/>
    <mergeCell ref="C6:D6"/>
    <mergeCell ref="C7:D7"/>
    <mergeCell ref="C9:C11"/>
    <mergeCell ref="D9:D11"/>
    <mergeCell ref="E9:E11"/>
    <mergeCell ref="H2:M2"/>
    <mergeCell ref="C3:D3"/>
    <mergeCell ref="F3:F4"/>
    <mergeCell ref="H3:H4"/>
    <mergeCell ref="I3:I4"/>
    <mergeCell ref="J3:J4"/>
    <mergeCell ref="K3:K4"/>
    <mergeCell ref="L3:L4"/>
    <mergeCell ref="M3:M4"/>
    <mergeCell ref="C4:D4"/>
  </mergeCells>
  <conditionalFormatting sqref="C9:C11">
    <cfRule type="cellIs" dxfId="49" priority="25" stopIfTrue="1" operator="notBetween">
      <formula>1</formula>
      <formula>2</formula>
    </cfRule>
  </conditionalFormatting>
  <conditionalFormatting sqref="D9:D11">
    <cfRule type="expression" dxfId="48" priority="23">
      <formula>ISERROR($C$9)</formula>
    </cfRule>
    <cfRule type="expression" dxfId="47" priority="24" stopIfTrue="1">
      <formula>AND($C$9&lt;&gt;1,$C$9&lt;&gt;2)</formula>
    </cfRule>
  </conditionalFormatting>
  <conditionalFormatting sqref="B9:B11">
    <cfRule type="expression" dxfId="46" priority="22">
      <formula>AND($C$9&lt;&gt;1,$C$9&lt;&gt;2)</formula>
    </cfRule>
  </conditionalFormatting>
  <conditionalFormatting sqref="E12:F13">
    <cfRule type="expression" dxfId="45" priority="21" stopIfTrue="1">
      <formula>AND($F$9&lt;100,$F$9&lt;&gt;0,$C$9=1)</formula>
    </cfRule>
  </conditionalFormatting>
  <conditionalFormatting sqref="J5:J104">
    <cfRule type="expression" dxfId="44" priority="19" stopIfTrue="1">
      <formula>OR(ISTEXT(J5),ISERROR(J5))</formula>
    </cfRule>
    <cfRule type="expression" dxfId="43" priority="20" stopIfTrue="1">
      <formula>AND(ISBLANK(J5),ISNUMBER(I5))</formula>
    </cfRule>
  </conditionalFormatting>
  <conditionalFormatting sqref="I5:I104">
    <cfRule type="expression" dxfId="42" priority="17" stopIfTrue="1">
      <formula>OR(ISTEXT(I5),ISERROR(I5))</formula>
    </cfRule>
    <cfRule type="expression" dxfId="41" priority="18" stopIfTrue="1">
      <formula>AND(ISBLANK(J5),ISNUMBER(I5))</formula>
    </cfRule>
  </conditionalFormatting>
  <conditionalFormatting sqref="H2:M2">
    <cfRule type="expression" dxfId="40" priority="16">
      <formula>ISTEXT(H2)</formula>
    </cfRule>
  </conditionalFormatting>
  <conditionalFormatting sqref="H5:H104">
    <cfRule type="expression" dxfId="39" priority="15">
      <formula>AND(ISBLANK(J5),ISNUMBER(I5))</formula>
    </cfRule>
  </conditionalFormatting>
  <conditionalFormatting sqref="L3:L104">
    <cfRule type="expression" dxfId="38" priority="14">
      <formula>AND(ISBLANK(J3),ISNUMBER(I3))</formula>
    </cfRule>
  </conditionalFormatting>
  <conditionalFormatting sqref="M5:M104">
    <cfRule type="expression" dxfId="37" priority="13">
      <formula>AND(ISBLANK(J5),ISNUMBER(I5))</formula>
    </cfRule>
  </conditionalFormatting>
  <conditionalFormatting sqref="K5:K104">
    <cfRule type="expression" dxfId="36" priority="12">
      <formula>AND(ISBLANK(J5),ISNUMBER(I5))</formula>
    </cfRule>
  </conditionalFormatting>
  <conditionalFormatting sqref="C13">
    <cfRule type="expression" dxfId="35" priority="10">
      <formula>ISERROR($C$9)</formula>
    </cfRule>
    <cfRule type="expression" dxfId="34" priority="11">
      <formula>OR(ISTEXT($H$2),AND($C$9&lt;&gt;1,$C$9&lt;&gt;2))</formula>
    </cfRule>
  </conditionalFormatting>
  <conditionalFormatting sqref="C14">
    <cfRule type="expression" dxfId="33" priority="8">
      <formula>ISERROR($C$9)</formula>
    </cfRule>
    <cfRule type="expression" dxfId="32" priority="9">
      <formula>OR(ISTEXT($F$3),ISTEXT($H$2),ISBLANK($F$3),AND($C$9&lt;&gt;1,$C$9&lt;&gt;2))</formula>
    </cfRule>
  </conditionalFormatting>
  <conditionalFormatting sqref="F3:F4">
    <cfRule type="expression" dxfId="31" priority="7">
      <formula>OR(ISBLANK($F$3),ISTEXT($F$3),ISERROR($F$3))</formula>
    </cfRule>
  </conditionalFormatting>
  <conditionalFormatting sqref="B9">
    <cfRule type="expression" dxfId="30" priority="6">
      <formula>ISERROR($C$9)</formula>
    </cfRule>
  </conditionalFormatting>
  <conditionalFormatting sqref="B10">
    <cfRule type="expression" dxfId="29" priority="5">
      <formula>ISERROR($C$9)</formula>
    </cfRule>
  </conditionalFormatting>
  <conditionalFormatting sqref="B11">
    <cfRule type="expression" dxfId="28" priority="4">
      <formula>ISERROR($C$9)</formula>
    </cfRule>
  </conditionalFormatting>
  <conditionalFormatting sqref="E5:F6">
    <cfRule type="expression" dxfId="27" priority="1" stopIfTrue="1">
      <formula>AND(ISNUMBER($F$3),$F$5&gt;=$F$3)</formula>
    </cfRule>
    <cfRule type="expression" dxfId="26" priority="2" stopIfTrue="1">
      <formula>AND(ISNUMBER($F$3),$F$5&gt;=($F$3-10))</formula>
    </cfRule>
    <cfRule type="expression" dxfId="25" priority="3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1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102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04"/>
  <sheetViews>
    <sheetView tabSelected="1" zoomScaleNormal="100" workbookViewId="0">
      <selection activeCell="D16" sqref="D16"/>
    </sheetView>
  </sheetViews>
  <sheetFormatPr defaultColWidth="8.85546875" defaultRowHeight="12.75" x14ac:dyDescent="0.2"/>
  <cols>
    <col min="1" max="1" width="1.7109375" style="27" customWidth="1"/>
    <col min="2" max="2" width="24.42578125" style="27" customWidth="1"/>
    <col min="3" max="3" width="17.28515625" style="27" customWidth="1"/>
    <col min="4" max="4" width="13.7109375" style="27" customWidth="1"/>
    <col min="5" max="5" width="15.7109375" style="27" customWidth="1"/>
    <col min="6" max="6" width="7.140625" style="27" customWidth="1"/>
    <col min="7" max="7" width="1.5703125" style="27" customWidth="1"/>
    <col min="8" max="8" width="26.28515625" style="27" customWidth="1"/>
    <col min="9" max="9" width="11.42578125" style="27" customWidth="1"/>
    <col min="10" max="10" width="17.42578125" style="27" customWidth="1"/>
    <col min="11" max="11" width="9" style="27" customWidth="1"/>
    <col min="12" max="12" width="15.42578125" style="27" customWidth="1"/>
    <col min="13" max="13" width="60.28515625" style="27" customWidth="1"/>
    <col min="14" max="14" width="6.42578125" style="27" customWidth="1"/>
    <col min="15" max="16384" width="8.85546875" style="27"/>
  </cols>
  <sheetData>
    <row r="1" spans="2:14" ht="11.25" customHeight="1" x14ac:dyDescent="0.2"/>
    <row r="2" spans="2:14" ht="13.5" thickBot="1" x14ac:dyDescent="0.25">
      <c r="H2" s="41">
        <f>IF(OR(SUM(N5:N104)&gt;0,ISTEXT($F$3),ISERROR($F$3)),"Error: Please Insert Only Numerical Goals, Percentages, Points, and Scores",0)</f>
        <v>0</v>
      </c>
      <c r="I2" s="41"/>
      <c r="J2" s="41"/>
      <c r="K2" s="41"/>
      <c r="L2" s="41"/>
      <c r="M2" s="41"/>
    </row>
    <row r="3" spans="2:14" ht="12.75" customHeight="1" thickTop="1" thickBot="1" x14ac:dyDescent="0.25">
      <c r="B3" s="1" t="s">
        <v>19</v>
      </c>
      <c r="C3" s="55"/>
      <c r="D3" s="55"/>
      <c r="E3" s="16" t="s">
        <v>18</v>
      </c>
      <c r="F3" s="47">
        <v>100</v>
      </c>
      <c r="H3" s="49" t="s">
        <v>0</v>
      </c>
      <c r="I3" s="49" t="str">
        <f>IF(ISERROR($C$9),"",IF($C$9=1,"Percentage of Grade","Points Possible"))</f>
        <v>Percentage of Grade</v>
      </c>
      <c r="J3" s="51" t="s">
        <v>1</v>
      </c>
      <c r="K3" s="43" t="s">
        <v>2</v>
      </c>
      <c r="L3" s="45" t="s">
        <v>3</v>
      </c>
      <c r="M3" s="45" t="s">
        <v>4</v>
      </c>
      <c r="N3" s="28"/>
    </row>
    <row r="4" spans="2:14" ht="13.5" thickBot="1" x14ac:dyDescent="0.25">
      <c r="B4" s="26" t="s">
        <v>20</v>
      </c>
      <c r="C4" s="52"/>
      <c r="D4" s="53"/>
      <c r="E4" s="17" t="s">
        <v>17</v>
      </c>
      <c r="F4" s="48"/>
      <c r="H4" s="50"/>
      <c r="I4" s="50"/>
      <c r="J4" s="46"/>
      <c r="K4" s="44"/>
      <c r="L4" s="46"/>
      <c r="M4" s="46"/>
      <c r="N4" s="28"/>
    </row>
    <row r="5" spans="2:14" ht="12.75" customHeight="1" thickBot="1" x14ac:dyDescent="0.25">
      <c r="B5" s="26" t="s">
        <v>21</v>
      </c>
      <c r="C5" s="52"/>
      <c r="D5" s="53"/>
      <c r="E5" s="54" t="s">
        <v>5</v>
      </c>
      <c r="F5" s="3" t="str">
        <f>IF(ISERROR(100*($C$13/($F$9-$C$15))),"",100*($C$13/($F$9-$C$15)))</f>
        <v/>
      </c>
      <c r="H5" s="19"/>
      <c r="I5" s="35"/>
      <c r="J5" s="18"/>
      <c r="K5" s="25" t="str">
        <f>IF(ISERROR(IF($C$9=1,IF(AND(ISBLANK(J5),NOT(ISBLANK(H5))),100*(((I5/$C$15)*$C$14)/I5),""),IF(AND(ISBLANK(J5),NOT(ISBLANK(H5))),(((I5/$C$15)*$C$14)),""))),"",IF($C$9=1,IF(AND(ISBLANK(J5),NOT(ISBLANK(H5))),100*(((I5/$C$15)*$C$14)/I5),""),IF(AND(ISBLANK(J5),NOT(ISBLANK(H5))),(((I5/$C$15)*$C$14)),"")))</f>
        <v/>
      </c>
      <c r="L5" s="38"/>
      <c r="M5" s="19"/>
      <c r="N5" s="4">
        <f>IF(OR(ISTEXT(J5),ISTEXT(I5),ISERROR(J5),ISERROR(I5)),1,0)</f>
        <v>0</v>
      </c>
    </row>
    <row r="6" spans="2:14" ht="13.5" thickBot="1" x14ac:dyDescent="0.25">
      <c r="B6" s="2" t="s">
        <v>6</v>
      </c>
      <c r="C6" s="52"/>
      <c r="D6" s="53"/>
      <c r="E6" s="54"/>
      <c r="F6" s="5" t="str">
        <f>IF(ISERROR(VLOOKUP(F5,{-1E+99,"F";60,"D-";63,"D";68,"D+";70,"C-";73,"C";78,"C+";80,"B-";83,"B";88,"B+";90,"A-";93,"A"},2)),"",VLOOKUP(F5,{-1E+99,"F";60,"D-";63,"D";68,"D+";70,"C-";73,"C";78,"C+";80,"B-";83,"B";88,"B+";90,"A-";93,"A"},2))</f>
        <v/>
      </c>
      <c r="H6" s="19"/>
      <c r="I6" s="35"/>
      <c r="J6" s="18"/>
      <c r="K6" s="25" t="str">
        <f t="shared" ref="K6:K69" si="0">IF(ISERROR(IF($C$9=1,IF(AND(ISBLANK(J6),NOT(ISBLANK(H6))),100*(((I6/$C$15)*$C$14)/I6),""),IF(AND(ISBLANK(J6),NOT(ISBLANK(H6))),(((I6/$C$15)*$C$14)),""))),"",IF($C$9=1,IF(AND(ISBLANK(J6),NOT(ISBLANK(H6))),100*(((I6/$C$15)*$C$14)/I6),""),IF(AND(ISBLANK(J6),NOT(ISBLANK(H6))),(((I6/$C$15)*$C$14)),"")))</f>
        <v/>
      </c>
      <c r="L6" s="39"/>
      <c r="M6" s="19"/>
      <c r="N6" s="4">
        <f t="shared" ref="N6:N69" si="1">IF(OR(ISTEXT(J6),ISTEXT(I6),ISERROR(J6),ISERROR(I6)),1,0)</f>
        <v>0</v>
      </c>
    </row>
    <row r="7" spans="2:14" ht="13.5" thickBot="1" x14ac:dyDescent="0.25">
      <c r="B7" s="6" t="s">
        <v>7</v>
      </c>
      <c r="C7" s="56"/>
      <c r="D7" s="57"/>
      <c r="E7" s="29"/>
      <c r="H7" s="19"/>
      <c r="I7" s="35"/>
      <c r="J7" s="18"/>
      <c r="K7" s="25" t="str">
        <f t="shared" si="0"/>
        <v/>
      </c>
      <c r="L7" s="39"/>
      <c r="M7" s="19"/>
      <c r="N7" s="4">
        <f t="shared" si="1"/>
        <v>0</v>
      </c>
    </row>
    <row r="8" spans="2:14" ht="13.5" thickBot="1" x14ac:dyDescent="0.25">
      <c r="D8" s="30"/>
      <c r="H8" s="19"/>
      <c r="I8" s="35"/>
      <c r="J8" s="18"/>
      <c r="K8" s="25" t="str">
        <f t="shared" si="0"/>
        <v/>
      </c>
      <c r="L8" s="39"/>
      <c r="M8" s="12"/>
      <c r="N8" s="4">
        <f t="shared" si="1"/>
        <v>0</v>
      </c>
    </row>
    <row r="9" spans="2:14" ht="12.75" customHeight="1" thickBot="1" x14ac:dyDescent="0.25">
      <c r="B9" s="13" t="s">
        <v>14</v>
      </c>
      <c r="C9" s="58">
        <v>1</v>
      </c>
      <c r="D9" s="60" t="str">
        <f>IF(ISERROR($C$9),"Error Insert '1' or '2'",IF(OR($C$9=1,$C$9=2),"","Error: Insert '1' or '2'"))</f>
        <v/>
      </c>
      <c r="E9" s="61" t="str">
        <f>IF(ISERROR($C$9),"",IF($C$9=1,"Total Percentage Points","Total Points Possible"))</f>
        <v>Total Percentage Points</v>
      </c>
      <c r="F9" s="42">
        <f>IF(ISERROR(SUM(I5:I104)),"",SUM(I5:I104))</f>
        <v>0</v>
      </c>
      <c r="H9" s="12"/>
      <c r="I9" s="35"/>
      <c r="J9" s="18"/>
      <c r="K9" s="25" t="str">
        <f t="shared" si="0"/>
        <v/>
      </c>
      <c r="L9" s="39"/>
      <c r="M9" s="12"/>
      <c r="N9" s="4">
        <f t="shared" si="1"/>
        <v>0</v>
      </c>
    </row>
    <row r="10" spans="2:14" ht="13.5" thickBot="1" x14ac:dyDescent="0.25">
      <c r="B10" s="14" t="s">
        <v>15</v>
      </c>
      <c r="C10" s="59"/>
      <c r="D10" s="60"/>
      <c r="E10" s="61"/>
      <c r="F10" s="42"/>
      <c r="H10" s="12"/>
      <c r="I10" s="35"/>
      <c r="J10" s="18"/>
      <c r="K10" s="25" t="str">
        <f t="shared" si="0"/>
        <v/>
      </c>
      <c r="L10" s="39"/>
      <c r="M10" s="12"/>
      <c r="N10" s="4">
        <f t="shared" si="1"/>
        <v>0</v>
      </c>
    </row>
    <row r="11" spans="2:14" ht="13.5" thickBot="1" x14ac:dyDescent="0.25">
      <c r="B11" s="15" t="s">
        <v>16</v>
      </c>
      <c r="C11" s="59"/>
      <c r="D11" s="60"/>
      <c r="E11" s="61"/>
      <c r="F11" s="42"/>
      <c r="H11" s="12"/>
      <c r="I11" s="35"/>
      <c r="J11" s="18"/>
      <c r="K11" s="25" t="str">
        <f t="shared" si="0"/>
        <v/>
      </c>
      <c r="L11" s="39"/>
      <c r="M11" s="12"/>
      <c r="N11" s="4">
        <f t="shared" si="1"/>
        <v>0</v>
      </c>
    </row>
    <row r="12" spans="2:14" ht="13.5" thickBot="1" x14ac:dyDescent="0.25">
      <c r="E12" s="63" t="str">
        <f>IF(ISERROR($C$9),"",IF(AND(F9&lt;100,C9=1,F9&lt;&gt;0),"Total % is Less Than 100. Grades May be Incorrect.",""))</f>
        <v/>
      </c>
      <c r="F12" s="63"/>
      <c r="H12" s="12"/>
      <c r="I12" s="35"/>
      <c r="J12" s="18"/>
      <c r="K12" s="25" t="str">
        <f t="shared" si="0"/>
        <v/>
      </c>
      <c r="L12" s="39"/>
      <c r="M12" s="12"/>
      <c r="N12" s="4">
        <f t="shared" si="1"/>
        <v>0</v>
      </c>
    </row>
    <row r="13" spans="2:14" x14ac:dyDescent="0.2">
      <c r="B13" s="7" t="str">
        <f>IF(ISERROR($C$9),"",IF($C$9=1,"Percentage Points Earned","Total Points Earned"))</f>
        <v>Percentage Points Earned</v>
      </c>
      <c r="C13" s="22">
        <f>IF(ISERROR($C$9),"Fix Entry Errors",IF(OR(ISTEXT($H$2),ISTEXT($F$3),AND($C$9&lt;&gt;1,$C$9&lt;&gt;2)),"Fix Entry Errors",IF($C$9=1,SUMPRODUCT(I5:I104*((J5:J104)/100)),SUM(J5:J104))))</f>
        <v>0</v>
      </c>
      <c r="E13" s="63"/>
      <c r="F13" s="63"/>
      <c r="H13" s="12"/>
      <c r="I13" s="35"/>
      <c r="J13" s="18"/>
      <c r="K13" s="25" t="str">
        <f t="shared" si="0"/>
        <v/>
      </c>
      <c r="L13" s="39"/>
      <c r="M13" s="12"/>
      <c r="N13" s="4">
        <f t="shared" si="1"/>
        <v>0</v>
      </c>
    </row>
    <row r="14" spans="2:14" x14ac:dyDescent="0.2">
      <c r="B14" s="8" t="str">
        <f>IF(ISERROR($C$9),"",IF($C$9=1,"Percentage Points Needed","Total Points Needed"))</f>
        <v>Percentage Points Needed</v>
      </c>
      <c r="C14" s="23">
        <f>IF(ISERROR($C$9),"Fix Entry Errors",IF(OR(ISTEXT($H$2),ISTEXT($F$3),AND($C$9&lt;&gt;1,$C$9&lt;&gt;2)),"Fix Entry Errors",IF(ISBLANK($F$3),"Enter Goal Grade",IF($C$9=1,IF($F$3-$C$13&lt;0,0,$F$3-$C$13),IF(F9*($F$3/100)-$C$13&lt;0,0,F9*($F$3/100)-$C$13)))))</f>
        <v>100</v>
      </c>
      <c r="F14" s="31"/>
      <c r="H14" s="12"/>
      <c r="I14" s="35"/>
      <c r="J14" s="18"/>
      <c r="K14" s="25" t="str">
        <f t="shared" si="0"/>
        <v/>
      </c>
      <c r="L14" s="39"/>
      <c r="M14" s="12"/>
      <c r="N14" s="4">
        <f t="shared" si="1"/>
        <v>0</v>
      </c>
    </row>
    <row r="15" spans="2:14" x14ac:dyDescent="0.2">
      <c r="B15" s="8" t="str">
        <f>IF(ISERROR($C$9),"",IF($C$9=1,"Percentage Remaining","Undetermined Points"))</f>
        <v>Percentage Remaining</v>
      </c>
      <c r="C15" s="23">
        <f>SUMIF(J5:J104,"",I5:I104)</f>
        <v>0</v>
      </c>
      <c r="F15" s="32"/>
      <c r="H15" s="12"/>
      <c r="I15" s="35"/>
      <c r="J15" s="18"/>
      <c r="K15" s="25" t="str">
        <f t="shared" si="0"/>
        <v/>
      </c>
      <c r="L15" s="39"/>
      <c r="M15" s="12"/>
      <c r="N15" s="4">
        <f t="shared" si="1"/>
        <v>0</v>
      </c>
    </row>
    <row r="16" spans="2:14" ht="13.5" thickBot="1" x14ac:dyDescent="0.25">
      <c r="B16" s="9" t="s">
        <v>8</v>
      </c>
      <c r="C16" s="24">
        <f>IF(((COUNTBLANK(J5:J104))-(COUNTBLANK(H5:H104)))&gt;=0,(COUNTBLANK(J5:J104))-COUNTBLANK(H5:H104),0)</f>
        <v>0</v>
      </c>
      <c r="F16" s="32"/>
      <c r="H16" s="12"/>
      <c r="I16" s="35"/>
      <c r="J16" s="18"/>
      <c r="K16" s="25" t="str">
        <f t="shared" si="0"/>
        <v/>
      </c>
      <c r="L16" s="39"/>
      <c r="M16" s="12"/>
      <c r="N16" s="4">
        <f t="shared" si="1"/>
        <v>0</v>
      </c>
    </row>
    <row r="17" spans="2:14" x14ac:dyDescent="0.2">
      <c r="F17" s="32"/>
      <c r="H17" s="12"/>
      <c r="I17" s="35"/>
      <c r="J17" s="18"/>
      <c r="K17" s="25" t="str">
        <f t="shared" si="0"/>
        <v/>
      </c>
      <c r="L17" s="39"/>
      <c r="M17" s="12"/>
      <c r="N17" s="4">
        <f t="shared" si="1"/>
        <v>0</v>
      </c>
    </row>
    <row r="18" spans="2:14" ht="13.5" thickBot="1" x14ac:dyDescent="0.25">
      <c r="B18" s="33"/>
      <c r="F18" s="32"/>
      <c r="H18" s="12"/>
      <c r="I18" s="35"/>
      <c r="J18" s="18"/>
      <c r="K18" s="25" t="str">
        <f t="shared" si="0"/>
        <v/>
      </c>
      <c r="L18" s="39"/>
      <c r="M18" s="12"/>
      <c r="N18" s="4">
        <f t="shared" si="1"/>
        <v>0</v>
      </c>
    </row>
    <row r="19" spans="2:14" ht="14.25" thickTop="1" thickBot="1" x14ac:dyDescent="0.25">
      <c r="B19" s="64" t="s">
        <v>13</v>
      </c>
      <c r="C19" s="64"/>
      <c r="D19" s="64"/>
      <c r="E19" s="64"/>
      <c r="F19" s="64"/>
      <c r="H19" s="12"/>
      <c r="I19" s="35"/>
      <c r="J19" s="18"/>
      <c r="K19" s="25" t="str">
        <f t="shared" si="0"/>
        <v/>
      </c>
      <c r="L19" s="39"/>
      <c r="M19" s="12"/>
      <c r="N19" s="4">
        <f t="shared" si="1"/>
        <v>0</v>
      </c>
    </row>
    <row r="20" spans="2:14" ht="13.5" thickTop="1" x14ac:dyDescent="0.2">
      <c r="B20" s="64"/>
      <c r="C20" s="64"/>
      <c r="D20" s="64"/>
      <c r="E20" s="64"/>
      <c r="F20" s="64"/>
      <c r="H20" s="12"/>
      <c r="I20" s="35"/>
      <c r="J20" s="18"/>
      <c r="K20" s="25" t="str">
        <f t="shared" si="0"/>
        <v/>
      </c>
      <c r="L20" s="39"/>
      <c r="M20" s="12"/>
      <c r="N20" s="4">
        <f t="shared" si="1"/>
        <v>0</v>
      </c>
    </row>
    <row r="21" spans="2:14" x14ac:dyDescent="0.2">
      <c r="B21" s="65" t="s">
        <v>9</v>
      </c>
      <c r="C21" s="65"/>
      <c r="D21" s="65"/>
      <c r="E21" s="65"/>
      <c r="F21" s="65"/>
      <c r="H21" s="12"/>
      <c r="I21" s="35"/>
      <c r="J21" s="18"/>
      <c r="K21" s="25" t="str">
        <f t="shared" si="0"/>
        <v/>
      </c>
      <c r="L21" s="39"/>
      <c r="M21" s="12"/>
      <c r="N21" s="4">
        <f t="shared" si="1"/>
        <v>0</v>
      </c>
    </row>
    <row r="22" spans="2:14" ht="13.5" thickBot="1" x14ac:dyDescent="0.25">
      <c r="B22" s="66" t="s">
        <v>22</v>
      </c>
      <c r="C22" s="67"/>
      <c r="D22" s="67"/>
      <c r="E22" s="67"/>
      <c r="F22" s="67"/>
      <c r="H22" s="12"/>
      <c r="I22" s="35"/>
      <c r="J22" s="18"/>
      <c r="K22" s="25" t="str">
        <f t="shared" si="0"/>
        <v/>
      </c>
      <c r="L22" s="39"/>
      <c r="M22" s="12"/>
      <c r="N22" s="4">
        <f t="shared" si="1"/>
        <v>0</v>
      </c>
    </row>
    <row r="23" spans="2:14" ht="14.25" thickTop="1" thickBot="1" x14ac:dyDescent="0.25">
      <c r="C23" s="34"/>
      <c r="F23" s="32"/>
      <c r="H23" s="12"/>
      <c r="I23" s="35"/>
      <c r="J23" s="18"/>
      <c r="K23" s="25" t="str">
        <f t="shared" si="0"/>
        <v/>
      </c>
      <c r="L23" s="39"/>
      <c r="M23" s="12"/>
      <c r="N23" s="4">
        <f t="shared" si="1"/>
        <v>0</v>
      </c>
    </row>
    <row r="24" spans="2:14" ht="13.5" thickTop="1" x14ac:dyDescent="0.2">
      <c r="B24" s="10" t="s">
        <v>10</v>
      </c>
      <c r="C24" s="68"/>
      <c r="D24" s="68"/>
      <c r="E24" s="68"/>
      <c r="F24" s="68"/>
      <c r="H24" s="12"/>
      <c r="I24" s="35"/>
      <c r="J24" s="18"/>
      <c r="K24" s="25" t="str">
        <f t="shared" si="0"/>
        <v/>
      </c>
      <c r="L24" s="39"/>
      <c r="M24" s="12"/>
      <c r="N24" s="4">
        <f t="shared" si="1"/>
        <v>0</v>
      </c>
    </row>
    <row r="25" spans="2:14" ht="13.5" thickBot="1" x14ac:dyDescent="0.25">
      <c r="B25" s="11" t="s">
        <v>11</v>
      </c>
      <c r="C25" s="69"/>
      <c r="D25" s="69"/>
      <c r="E25" s="69"/>
      <c r="F25" s="69"/>
      <c r="H25" s="12"/>
      <c r="I25" s="35"/>
      <c r="J25" s="18"/>
      <c r="K25" s="25" t="str">
        <f t="shared" si="0"/>
        <v/>
      </c>
      <c r="L25" s="39"/>
      <c r="M25" s="12"/>
      <c r="N25" s="4">
        <f t="shared" si="1"/>
        <v>0</v>
      </c>
    </row>
    <row r="26" spans="2:14" ht="13.5" thickTop="1" x14ac:dyDescent="0.2">
      <c r="F26" s="32"/>
      <c r="H26" s="12"/>
      <c r="I26" s="35"/>
      <c r="J26" s="18"/>
      <c r="K26" s="25" t="str">
        <f t="shared" si="0"/>
        <v/>
      </c>
      <c r="L26" s="39"/>
      <c r="M26" s="12"/>
      <c r="N26" s="4">
        <f t="shared" si="1"/>
        <v>0</v>
      </c>
    </row>
    <row r="27" spans="2:14" x14ac:dyDescent="0.2">
      <c r="F27" s="32"/>
      <c r="H27" s="12"/>
      <c r="I27" s="35"/>
      <c r="J27" s="18"/>
      <c r="K27" s="25" t="str">
        <f t="shared" si="0"/>
        <v/>
      </c>
      <c r="L27" s="39"/>
      <c r="M27" s="12"/>
      <c r="N27" s="4">
        <f t="shared" si="1"/>
        <v>0</v>
      </c>
    </row>
    <row r="28" spans="2:14" x14ac:dyDescent="0.2">
      <c r="F28" s="32"/>
      <c r="H28" s="12"/>
      <c r="I28" s="35"/>
      <c r="J28" s="18"/>
      <c r="K28" s="25" t="str">
        <f t="shared" si="0"/>
        <v/>
      </c>
      <c r="L28" s="39"/>
      <c r="M28" s="12"/>
      <c r="N28" s="4">
        <f t="shared" si="1"/>
        <v>0</v>
      </c>
    </row>
    <row r="29" spans="2:14" x14ac:dyDescent="0.2">
      <c r="F29" s="32"/>
      <c r="H29" s="12"/>
      <c r="I29" s="35"/>
      <c r="J29" s="18"/>
      <c r="K29" s="25" t="str">
        <f t="shared" si="0"/>
        <v/>
      </c>
      <c r="L29" s="39"/>
      <c r="M29" s="12"/>
      <c r="N29" s="4">
        <f t="shared" si="1"/>
        <v>0</v>
      </c>
    </row>
    <row r="30" spans="2:14" x14ac:dyDescent="0.2">
      <c r="F30" s="32"/>
      <c r="H30" s="12"/>
      <c r="I30" s="35"/>
      <c r="J30" s="18"/>
      <c r="K30" s="25" t="str">
        <f t="shared" si="0"/>
        <v/>
      </c>
      <c r="L30" s="39"/>
      <c r="M30" s="12"/>
      <c r="N30" s="4">
        <f t="shared" si="1"/>
        <v>0</v>
      </c>
    </row>
    <row r="31" spans="2:14" x14ac:dyDescent="0.2">
      <c r="F31" s="32"/>
      <c r="H31" s="12"/>
      <c r="I31" s="35"/>
      <c r="J31" s="18"/>
      <c r="K31" s="25" t="str">
        <f t="shared" si="0"/>
        <v/>
      </c>
      <c r="L31" s="39"/>
      <c r="M31" s="12"/>
      <c r="N31" s="4">
        <f t="shared" si="1"/>
        <v>0</v>
      </c>
    </row>
    <row r="32" spans="2:14" x14ac:dyDescent="0.2">
      <c r="F32" s="32"/>
      <c r="H32" s="12"/>
      <c r="I32" s="35"/>
      <c r="J32" s="18"/>
      <c r="K32" s="25" t="str">
        <f t="shared" si="0"/>
        <v/>
      </c>
      <c r="L32" s="39"/>
      <c r="M32" s="12"/>
      <c r="N32" s="4">
        <f t="shared" si="1"/>
        <v>0</v>
      </c>
    </row>
    <row r="33" spans="2:14" x14ac:dyDescent="0.2">
      <c r="F33" s="32"/>
      <c r="H33" s="12"/>
      <c r="I33" s="35"/>
      <c r="J33" s="18"/>
      <c r="K33" s="25" t="str">
        <f t="shared" si="0"/>
        <v/>
      </c>
      <c r="L33" s="39"/>
      <c r="M33" s="12"/>
      <c r="N33" s="4">
        <f t="shared" si="1"/>
        <v>0</v>
      </c>
    </row>
    <row r="34" spans="2:14" x14ac:dyDescent="0.2">
      <c r="B34" s="62" t="s">
        <v>12</v>
      </c>
      <c r="C34" s="62"/>
      <c r="D34" s="62"/>
      <c r="E34" s="62"/>
      <c r="F34" s="62"/>
      <c r="H34" s="12"/>
      <c r="I34" s="35"/>
      <c r="J34" s="18"/>
      <c r="K34" s="25" t="str">
        <f t="shared" si="0"/>
        <v/>
      </c>
      <c r="L34" s="39"/>
      <c r="M34" s="12"/>
      <c r="N34" s="4">
        <f t="shared" si="1"/>
        <v>0</v>
      </c>
    </row>
    <row r="35" spans="2:14" x14ac:dyDescent="0.2">
      <c r="F35" s="32"/>
      <c r="H35" s="12"/>
      <c r="I35" s="35"/>
      <c r="J35" s="18"/>
      <c r="K35" s="25" t="str">
        <f t="shared" si="0"/>
        <v/>
      </c>
      <c r="L35" s="39"/>
      <c r="M35" s="12"/>
      <c r="N35" s="4">
        <f t="shared" si="1"/>
        <v>0</v>
      </c>
    </row>
    <row r="36" spans="2:14" x14ac:dyDescent="0.2">
      <c r="F36" s="32"/>
      <c r="H36" s="12"/>
      <c r="I36" s="35"/>
      <c r="J36" s="18"/>
      <c r="K36" s="25" t="str">
        <f t="shared" si="0"/>
        <v/>
      </c>
      <c r="L36" s="39"/>
      <c r="M36" s="12"/>
      <c r="N36" s="4">
        <f t="shared" si="1"/>
        <v>0</v>
      </c>
    </row>
    <row r="37" spans="2:14" x14ac:dyDescent="0.2">
      <c r="F37" s="32"/>
      <c r="H37" s="12"/>
      <c r="I37" s="35"/>
      <c r="J37" s="18"/>
      <c r="K37" s="25" t="str">
        <f t="shared" si="0"/>
        <v/>
      </c>
      <c r="L37" s="39"/>
      <c r="M37" s="12"/>
      <c r="N37" s="4">
        <f t="shared" si="1"/>
        <v>0</v>
      </c>
    </row>
    <row r="38" spans="2:14" x14ac:dyDescent="0.2">
      <c r="F38" s="32"/>
      <c r="H38" s="12"/>
      <c r="I38" s="35"/>
      <c r="J38" s="18"/>
      <c r="K38" s="25" t="str">
        <f t="shared" si="0"/>
        <v/>
      </c>
      <c r="L38" s="39"/>
      <c r="M38" s="12"/>
      <c r="N38" s="4">
        <f t="shared" si="1"/>
        <v>0</v>
      </c>
    </row>
    <row r="39" spans="2:14" x14ac:dyDescent="0.2">
      <c r="F39" s="32"/>
      <c r="H39" s="12"/>
      <c r="I39" s="35"/>
      <c r="J39" s="18"/>
      <c r="K39" s="25" t="str">
        <f t="shared" si="0"/>
        <v/>
      </c>
      <c r="L39" s="39"/>
      <c r="M39" s="12"/>
      <c r="N39" s="4">
        <f t="shared" si="1"/>
        <v>0</v>
      </c>
    </row>
    <row r="40" spans="2:14" x14ac:dyDescent="0.2">
      <c r="F40" s="32"/>
      <c r="H40" s="12"/>
      <c r="I40" s="35"/>
      <c r="J40" s="18"/>
      <c r="K40" s="25" t="str">
        <f t="shared" si="0"/>
        <v/>
      </c>
      <c r="L40" s="39"/>
      <c r="M40" s="12"/>
      <c r="N40" s="4">
        <f t="shared" si="1"/>
        <v>0</v>
      </c>
    </row>
    <row r="41" spans="2:14" x14ac:dyDescent="0.2">
      <c r="F41" s="32"/>
      <c r="H41" s="12"/>
      <c r="I41" s="35"/>
      <c r="J41" s="18"/>
      <c r="K41" s="25" t="str">
        <f t="shared" si="0"/>
        <v/>
      </c>
      <c r="L41" s="39"/>
      <c r="M41" s="12"/>
      <c r="N41" s="4">
        <f t="shared" si="1"/>
        <v>0</v>
      </c>
    </row>
    <row r="42" spans="2:14" x14ac:dyDescent="0.2">
      <c r="F42" s="32"/>
      <c r="H42" s="12"/>
      <c r="I42" s="35"/>
      <c r="J42" s="18"/>
      <c r="K42" s="25" t="str">
        <f t="shared" si="0"/>
        <v/>
      </c>
      <c r="L42" s="39"/>
      <c r="M42" s="12"/>
      <c r="N42" s="4">
        <f t="shared" si="1"/>
        <v>0</v>
      </c>
    </row>
    <row r="43" spans="2:14" x14ac:dyDescent="0.2">
      <c r="F43" s="32"/>
      <c r="H43" s="12"/>
      <c r="I43" s="35"/>
      <c r="J43" s="18"/>
      <c r="K43" s="25" t="str">
        <f t="shared" si="0"/>
        <v/>
      </c>
      <c r="L43" s="39"/>
      <c r="M43" s="12"/>
      <c r="N43" s="4">
        <f t="shared" si="1"/>
        <v>0</v>
      </c>
    </row>
    <row r="44" spans="2:14" x14ac:dyDescent="0.2">
      <c r="H44" s="12"/>
      <c r="I44" s="35"/>
      <c r="J44" s="18"/>
      <c r="K44" s="25" t="str">
        <f t="shared" si="0"/>
        <v/>
      </c>
      <c r="L44" s="39"/>
      <c r="M44" s="12"/>
      <c r="N44" s="4">
        <f t="shared" si="1"/>
        <v>0</v>
      </c>
    </row>
    <row r="45" spans="2:14" x14ac:dyDescent="0.2">
      <c r="H45" s="12"/>
      <c r="I45" s="35"/>
      <c r="J45" s="18"/>
      <c r="K45" s="25" t="str">
        <f t="shared" si="0"/>
        <v/>
      </c>
      <c r="L45" s="39"/>
      <c r="M45" s="12"/>
      <c r="N45" s="4">
        <f t="shared" si="1"/>
        <v>0</v>
      </c>
    </row>
    <row r="46" spans="2:14" x14ac:dyDescent="0.2">
      <c r="H46" s="12"/>
      <c r="I46" s="35"/>
      <c r="J46" s="18"/>
      <c r="K46" s="25" t="str">
        <f t="shared" si="0"/>
        <v/>
      </c>
      <c r="L46" s="39"/>
      <c r="M46" s="12"/>
      <c r="N46" s="4">
        <f t="shared" si="1"/>
        <v>0</v>
      </c>
    </row>
    <row r="47" spans="2:14" x14ac:dyDescent="0.2">
      <c r="H47" s="12"/>
      <c r="I47" s="35"/>
      <c r="J47" s="18"/>
      <c r="K47" s="25" t="str">
        <f t="shared" si="0"/>
        <v/>
      </c>
      <c r="L47" s="39"/>
      <c r="M47" s="12"/>
      <c r="N47" s="4">
        <f t="shared" si="1"/>
        <v>0</v>
      </c>
    </row>
    <row r="48" spans="2:14" x14ac:dyDescent="0.2">
      <c r="H48" s="12"/>
      <c r="I48" s="35"/>
      <c r="J48" s="18"/>
      <c r="K48" s="25" t="str">
        <f t="shared" si="0"/>
        <v/>
      </c>
      <c r="L48" s="39"/>
      <c r="M48" s="12"/>
      <c r="N48" s="4">
        <f t="shared" si="1"/>
        <v>0</v>
      </c>
    </row>
    <row r="49" spans="8:14" x14ac:dyDescent="0.2">
      <c r="H49" s="12"/>
      <c r="I49" s="35"/>
      <c r="J49" s="18"/>
      <c r="K49" s="25" t="str">
        <f t="shared" si="0"/>
        <v/>
      </c>
      <c r="L49" s="39"/>
      <c r="M49" s="12"/>
      <c r="N49" s="4">
        <f t="shared" si="1"/>
        <v>0</v>
      </c>
    </row>
    <row r="50" spans="8:14" x14ac:dyDescent="0.2">
      <c r="H50" s="12"/>
      <c r="I50" s="35"/>
      <c r="J50" s="18"/>
      <c r="K50" s="25" t="str">
        <f t="shared" si="0"/>
        <v/>
      </c>
      <c r="L50" s="39"/>
      <c r="M50" s="12"/>
      <c r="N50" s="4">
        <f t="shared" si="1"/>
        <v>0</v>
      </c>
    </row>
    <row r="51" spans="8:14" x14ac:dyDescent="0.2">
      <c r="H51" s="12"/>
      <c r="I51" s="35"/>
      <c r="J51" s="18"/>
      <c r="K51" s="25" t="str">
        <f t="shared" si="0"/>
        <v/>
      </c>
      <c r="L51" s="39"/>
      <c r="M51" s="12"/>
      <c r="N51" s="4">
        <f t="shared" si="1"/>
        <v>0</v>
      </c>
    </row>
    <row r="52" spans="8:14" x14ac:dyDescent="0.2">
      <c r="H52" s="12"/>
      <c r="I52" s="35"/>
      <c r="J52" s="18"/>
      <c r="K52" s="25" t="str">
        <f t="shared" si="0"/>
        <v/>
      </c>
      <c r="L52" s="39"/>
      <c r="M52" s="12"/>
      <c r="N52" s="4">
        <f t="shared" si="1"/>
        <v>0</v>
      </c>
    </row>
    <row r="53" spans="8:14" x14ac:dyDescent="0.2">
      <c r="H53" s="12"/>
      <c r="I53" s="35"/>
      <c r="J53" s="18"/>
      <c r="K53" s="25" t="str">
        <f t="shared" si="0"/>
        <v/>
      </c>
      <c r="L53" s="39"/>
      <c r="M53" s="12"/>
      <c r="N53" s="4">
        <f t="shared" si="1"/>
        <v>0</v>
      </c>
    </row>
    <row r="54" spans="8:14" x14ac:dyDescent="0.2">
      <c r="H54" s="12"/>
      <c r="I54" s="35"/>
      <c r="J54" s="18"/>
      <c r="K54" s="25" t="str">
        <f t="shared" si="0"/>
        <v/>
      </c>
      <c r="L54" s="39"/>
      <c r="M54" s="12"/>
      <c r="N54" s="4">
        <f t="shared" si="1"/>
        <v>0</v>
      </c>
    </row>
    <row r="55" spans="8:14" x14ac:dyDescent="0.2">
      <c r="H55" s="12"/>
      <c r="I55" s="35"/>
      <c r="J55" s="18"/>
      <c r="K55" s="25" t="str">
        <f t="shared" si="0"/>
        <v/>
      </c>
      <c r="L55" s="39"/>
      <c r="M55" s="12"/>
      <c r="N55" s="4">
        <f t="shared" si="1"/>
        <v>0</v>
      </c>
    </row>
    <row r="56" spans="8:14" x14ac:dyDescent="0.2">
      <c r="H56" s="12"/>
      <c r="I56" s="35"/>
      <c r="J56" s="18"/>
      <c r="K56" s="25" t="str">
        <f t="shared" si="0"/>
        <v/>
      </c>
      <c r="L56" s="39"/>
      <c r="M56" s="12"/>
      <c r="N56" s="4">
        <f t="shared" si="1"/>
        <v>0</v>
      </c>
    </row>
    <row r="57" spans="8:14" x14ac:dyDescent="0.2">
      <c r="H57" s="12"/>
      <c r="I57" s="35"/>
      <c r="J57" s="18"/>
      <c r="K57" s="25" t="str">
        <f t="shared" si="0"/>
        <v/>
      </c>
      <c r="L57" s="39"/>
      <c r="M57" s="12"/>
      <c r="N57" s="4">
        <f t="shared" si="1"/>
        <v>0</v>
      </c>
    </row>
    <row r="58" spans="8:14" x14ac:dyDescent="0.2">
      <c r="H58" s="12"/>
      <c r="I58" s="35"/>
      <c r="J58" s="18"/>
      <c r="K58" s="25" t="str">
        <f t="shared" si="0"/>
        <v/>
      </c>
      <c r="L58" s="39"/>
      <c r="M58" s="12"/>
      <c r="N58" s="4">
        <f t="shared" si="1"/>
        <v>0</v>
      </c>
    </row>
    <row r="59" spans="8:14" x14ac:dyDescent="0.2">
      <c r="H59" s="12"/>
      <c r="I59" s="35"/>
      <c r="J59" s="18"/>
      <c r="K59" s="25" t="str">
        <f t="shared" si="0"/>
        <v/>
      </c>
      <c r="L59" s="39"/>
      <c r="M59" s="12"/>
      <c r="N59" s="4">
        <f t="shared" si="1"/>
        <v>0</v>
      </c>
    </row>
    <row r="60" spans="8:14" x14ac:dyDescent="0.2">
      <c r="H60" s="12"/>
      <c r="I60" s="35"/>
      <c r="J60" s="18"/>
      <c r="K60" s="25" t="str">
        <f t="shared" si="0"/>
        <v/>
      </c>
      <c r="L60" s="39"/>
      <c r="M60" s="12"/>
      <c r="N60" s="4">
        <f t="shared" si="1"/>
        <v>0</v>
      </c>
    </row>
    <row r="61" spans="8:14" x14ac:dyDescent="0.2">
      <c r="H61" s="12"/>
      <c r="I61" s="35"/>
      <c r="J61" s="18"/>
      <c r="K61" s="25" t="str">
        <f t="shared" si="0"/>
        <v/>
      </c>
      <c r="L61" s="39"/>
      <c r="M61" s="12"/>
      <c r="N61" s="4">
        <f t="shared" si="1"/>
        <v>0</v>
      </c>
    </row>
    <row r="62" spans="8:14" x14ac:dyDescent="0.2">
      <c r="H62" s="12"/>
      <c r="I62" s="35"/>
      <c r="J62" s="18"/>
      <c r="K62" s="25" t="str">
        <f t="shared" si="0"/>
        <v/>
      </c>
      <c r="L62" s="39"/>
      <c r="M62" s="12"/>
      <c r="N62" s="4">
        <f t="shared" si="1"/>
        <v>0</v>
      </c>
    </row>
    <row r="63" spans="8:14" x14ac:dyDescent="0.2">
      <c r="H63" s="12"/>
      <c r="I63" s="35"/>
      <c r="J63" s="18"/>
      <c r="K63" s="25" t="str">
        <f t="shared" si="0"/>
        <v/>
      </c>
      <c r="L63" s="39"/>
      <c r="M63" s="12"/>
      <c r="N63" s="4">
        <f t="shared" si="1"/>
        <v>0</v>
      </c>
    </row>
    <row r="64" spans="8:14" x14ac:dyDescent="0.2">
      <c r="H64" s="12"/>
      <c r="I64" s="35"/>
      <c r="J64" s="18"/>
      <c r="K64" s="25" t="str">
        <f t="shared" si="0"/>
        <v/>
      </c>
      <c r="L64" s="39"/>
      <c r="M64" s="12"/>
      <c r="N64" s="4">
        <f t="shared" si="1"/>
        <v>0</v>
      </c>
    </row>
    <row r="65" spans="8:14" x14ac:dyDescent="0.2">
      <c r="H65" s="12"/>
      <c r="I65" s="35"/>
      <c r="J65" s="18"/>
      <c r="K65" s="25" t="str">
        <f t="shared" si="0"/>
        <v/>
      </c>
      <c r="L65" s="39"/>
      <c r="M65" s="12"/>
      <c r="N65" s="4">
        <f t="shared" si="1"/>
        <v>0</v>
      </c>
    </row>
    <row r="66" spans="8:14" x14ac:dyDescent="0.2">
      <c r="H66" s="12"/>
      <c r="I66" s="35"/>
      <c r="J66" s="18"/>
      <c r="K66" s="25" t="str">
        <f t="shared" si="0"/>
        <v/>
      </c>
      <c r="L66" s="39"/>
      <c r="M66" s="12"/>
      <c r="N66" s="4">
        <f t="shared" si="1"/>
        <v>0</v>
      </c>
    </row>
    <row r="67" spans="8:14" x14ac:dyDescent="0.2">
      <c r="H67" s="12"/>
      <c r="I67" s="35"/>
      <c r="J67" s="18"/>
      <c r="K67" s="25" t="str">
        <f t="shared" si="0"/>
        <v/>
      </c>
      <c r="L67" s="39"/>
      <c r="M67" s="12"/>
      <c r="N67" s="4">
        <f t="shared" si="1"/>
        <v>0</v>
      </c>
    </row>
    <row r="68" spans="8:14" x14ac:dyDescent="0.2">
      <c r="H68" s="12"/>
      <c r="I68" s="35"/>
      <c r="J68" s="18"/>
      <c r="K68" s="25" t="str">
        <f t="shared" si="0"/>
        <v/>
      </c>
      <c r="L68" s="39"/>
      <c r="M68" s="12"/>
      <c r="N68" s="4">
        <f t="shared" si="1"/>
        <v>0</v>
      </c>
    </row>
    <row r="69" spans="8:14" x14ac:dyDescent="0.2">
      <c r="H69" s="12"/>
      <c r="I69" s="35"/>
      <c r="J69" s="18"/>
      <c r="K69" s="25" t="str">
        <f t="shared" si="0"/>
        <v/>
      </c>
      <c r="L69" s="39"/>
      <c r="M69" s="12"/>
      <c r="N69" s="4">
        <f t="shared" si="1"/>
        <v>0</v>
      </c>
    </row>
    <row r="70" spans="8:14" x14ac:dyDescent="0.2">
      <c r="H70" s="12"/>
      <c r="I70" s="35"/>
      <c r="J70" s="18"/>
      <c r="K70" s="25" t="str">
        <f t="shared" ref="K70:K104" si="2">IF(ISERROR(IF($C$9=1,IF(AND(ISBLANK(J70),NOT(ISBLANK(H70))),100*(((I70/$C$15)*$C$14)/I70),""),IF(AND(ISBLANK(J70),NOT(ISBLANK(H70))),(((I70/$C$15)*$C$14)),""))),"",IF($C$9=1,IF(AND(ISBLANK(J70),NOT(ISBLANK(H70))),100*(((I70/$C$15)*$C$14)/I70),""),IF(AND(ISBLANK(J70),NOT(ISBLANK(H70))),(((I70/$C$15)*$C$14)),"")))</f>
        <v/>
      </c>
      <c r="L70" s="39"/>
      <c r="M70" s="12"/>
      <c r="N70" s="4">
        <f t="shared" ref="N70:N104" si="3">IF(OR(ISTEXT(J70),ISTEXT(I70),ISERROR(J70),ISERROR(I70)),1,0)</f>
        <v>0</v>
      </c>
    </row>
    <row r="71" spans="8:14" x14ac:dyDescent="0.2">
      <c r="H71" s="12"/>
      <c r="I71" s="35"/>
      <c r="J71" s="18"/>
      <c r="K71" s="25" t="str">
        <f t="shared" si="2"/>
        <v/>
      </c>
      <c r="L71" s="39"/>
      <c r="M71" s="12"/>
      <c r="N71" s="4">
        <f t="shared" si="3"/>
        <v>0</v>
      </c>
    </row>
    <row r="72" spans="8:14" x14ac:dyDescent="0.2">
      <c r="H72" s="12"/>
      <c r="I72" s="35"/>
      <c r="J72" s="18"/>
      <c r="K72" s="25" t="str">
        <f t="shared" si="2"/>
        <v/>
      </c>
      <c r="L72" s="39"/>
      <c r="M72" s="12"/>
      <c r="N72" s="4">
        <f t="shared" si="3"/>
        <v>0</v>
      </c>
    </row>
    <row r="73" spans="8:14" x14ac:dyDescent="0.2">
      <c r="H73" s="12"/>
      <c r="I73" s="35"/>
      <c r="J73" s="18"/>
      <c r="K73" s="25" t="str">
        <f t="shared" si="2"/>
        <v/>
      </c>
      <c r="L73" s="39"/>
      <c r="M73" s="12"/>
      <c r="N73" s="4">
        <f t="shared" si="3"/>
        <v>0</v>
      </c>
    </row>
    <row r="74" spans="8:14" x14ac:dyDescent="0.2">
      <c r="H74" s="12"/>
      <c r="I74" s="35"/>
      <c r="J74" s="18"/>
      <c r="K74" s="25" t="str">
        <f t="shared" si="2"/>
        <v/>
      </c>
      <c r="L74" s="39"/>
      <c r="M74" s="12"/>
      <c r="N74" s="4">
        <f t="shared" si="3"/>
        <v>0</v>
      </c>
    </row>
    <row r="75" spans="8:14" x14ac:dyDescent="0.2">
      <c r="H75" s="12"/>
      <c r="I75" s="35"/>
      <c r="J75" s="18"/>
      <c r="K75" s="25" t="str">
        <f t="shared" si="2"/>
        <v/>
      </c>
      <c r="L75" s="39"/>
      <c r="M75" s="12"/>
      <c r="N75" s="4">
        <f t="shared" si="3"/>
        <v>0</v>
      </c>
    </row>
    <row r="76" spans="8:14" x14ac:dyDescent="0.2">
      <c r="H76" s="12"/>
      <c r="I76" s="35"/>
      <c r="J76" s="18"/>
      <c r="K76" s="25" t="str">
        <f t="shared" si="2"/>
        <v/>
      </c>
      <c r="L76" s="39"/>
      <c r="M76" s="12"/>
      <c r="N76" s="4">
        <f t="shared" si="3"/>
        <v>0</v>
      </c>
    </row>
    <row r="77" spans="8:14" x14ac:dyDescent="0.2">
      <c r="H77" s="12"/>
      <c r="I77" s="35"/>
      <c r="J77" s="18"/>
      <c r="K77" s="25" t="str">
        <f t="shared" si="2"/>
        <v/>
      </c>
      <c r="L77" s="39"/>
      <c r="M77" s="12"/>
      <c r="N77" s="4">
        <f t="shared" si="3"/>
        <v>0</v>
      </c>
    </row>
    <row r="78" spans="8:14" x14ac:dyDescent="0.2">
      <c r="H78" s="12"/>
      <c r="I78" s="35"/>
      <c r="J78" s="18"/>
      <c r="K78" s="25" t="str">
        <f t="shared" si="2"/>
        <v/>
      </c>
      <c r="L78" s="39"/>
      <c r="M78" s="12"/>
      <c r="N78" s="4">
        <f t="shared" si="3"/>
        <v>0</v>
      </c>
    </row>
    <row r="79" spans="8:14" x14ac:dyDescent="0.2">
      <c r="H79" s="12"/>
      <c r="I79" s="35"/>
      <c r="J79" s="18"/>
      <c r="K79" s="25" t="str">
        <f t="shared" si="2"/>
        <v/>
      </c>
      <c r="L79" s="39"/>
      <c r="M79" s="12"/>
      <c r="N79" s="4">
        <f t="shared" si="3"/>
        <v>0</v>
      </c>
    </row>
    <row r="80" spans="8:14" x14ac:dyDescent="0.2">
      <c r="H80" s="12"/>
      <c r="I80" s="35"/>
      <c r="J80" s="18"/>
      <c r="K80" s="25" t="str">
        <f t="shared" si="2"/>
        <v/>
      </c>
      <c r="L80" s="39"/>
      <c r="M80" s="12"/>
      <c r="N80" s="4">
        <f t="shared" si="3"/>
        <v>0</v>
      </c>
    </row>
    <row r="81" spans="8:14" x14ac:dyDescent="0.2">
      <c r="H81" s="12"/>
      <c r="I81" s="35"/>
      <c r="J81" s="18"/>
      <c r="K81" s="25" t="str">
        <f t="shared" si="2"/>
        <v/>
      </c>
      <c r="L81" s="39"/>
      <c r="M81" s="12"/>
      <c r="N81" s="4">
        <f t="shared" si="3"/>
        <v>0</v>
      </c>
    </row>
    <row r="82" spans="8:14" x14ac:dyDescent="0.2">
      <c r="H82" s="12"/>
      <c r="I82" s="35"/>
      <c r="J82" s="18"/>
      <c r="K82" s="25" t="str">
        <f t="shared" si="2"/>
        <v/>
      </c>
      <c r="L82" s="39"/>
      <c r="M82" s="12"/>
      <c r="N82" s="4">
        <f t="shared" si="3"/>
        <v>0</v>
      </c>
    </row>
    <row r="83" spans="8:14" x14ac:dyDescent="0.2">
      <c r="H83" s="12"/>
      <c r="I83" s="35"/>
      <c r="J83" s="18"/>
      <c r="K83" s="25" t="str">
        <f t="shared" si="2"/>
        <v/>
      </c>
      <c r="L83" s="39"/>
      <c r="M83" s="12"/>
      <c r="N83" s="4">
        <f t="shared" si="3"/>
        <v>0</v>
      </c>
    </row>
    <row r="84" spans="8:14" x14ac:dyDescent="0.2">
      <c r="H84" s="12"/>
      <c r="I84" s="35"/>
      <c r="J84" s="18"/>
      <c r="K84" s="25" t="str">
        <f t="shared" si="2"/>
        <v/>
      </c>
      <c r="L84" s="39"/>
      <c r="M84" s="12"/>
      <c r="N84" s="4">
        <f t="shared" si="3"/>
        <v>0</v>
      </c>
    </row>
    <row r="85" spans="8:14" x14ac:dyDescent="0.2">
      <c r="H85" s="12"/>
      <c r="I85" s="35"/>
      <c r="J85" s="18"/>
      <c r="K85" s="25" t="str">
        <f t="shared" si="2"/>
        <v/>
      </c>
      <c r="L85" s="39"/>
      <c r="M85" s="12"/>
      <c r="N85" s="4">
        <f t="shared" si="3"/>
        <v>0</v>
      </c>
    </row>
    <row r="86" spans="8:14" x14ac:dyDescent="0.2">
      <c r="H86" s="12"/>
      <c r="I86" s="35"/>
      <c r="J86" s="18"/>
      <c r="K86" s="25" t="str">
        <f t="shared" si="2"/>
        <v/>
      </c>
      <c r="L86" s="39"/>
      <c r="M86" s="12"/>
      <c r="N86" s="4">
        <f t="shared" si="3"/>
        <v>0</v>
      </c>
    </row>
    <row r="87" spans="8:14" x14ac:dyDescent="0.2">
      <c r="H87" s="12"/>
      <c r="I87" s="35"/>
      <c r="J87" s="18"/>
      <c r="K87" s="25" t="str">
        <f t="shared" si="2"/>
        <v/>
      </c>
      <c r="L87" s="39"/>
      <c r="M87" s="12"/>
      <c r="N87" s="4">
        <f t="shared" si="3"/>
        <v>0</v>
      </c>
    </row>
    <row r="88" spans="8:14" x14ac:dyDescent="0.2">
      <c r="H88" s="12"/>
      <c r="I88" s="35"/>
      <c r="J88" s="18"/>
      <c r="K88" s="25" t="str">
        <f t="shared" si="2"/>
        <v/>
      </c>
      <c r="L88" s="39"/>
      <c r="M88" s="12"/>
      <c r="N88" s="4">
        <f t="shared" si="3"/>
        <v>0</v>
      </c>
    </row>
    <row r="89" spans="8:14" x14ac:dyDescent="0.2">
      <c r="H89" s="12"/>
      <c r="I89" s="35"/>
      <c r="J89" s="18"/>
      <c r="K89" s="25" t="str">
        <f t="shared" si="2"/>
        <v/>
      </c>
      <c r="L89" s="39"/>
      <c r="M89" s="12"/>
      <c r="N89" s="4">
        <f t="shared" si="3"/>
        <v>0</v>
      </c>
    </row>
    <row r="90" spans="8:14" x14ac:dyDescent="0.2">
      <c r="H90" s="12"/>
      <c r="I90" s="35"/>
      <c r="J90" s="18"/>
      <c r="K90" s="25" t="str">
        <f t="shared" si="2"/>
        <v/>
      </c>
      <c r="L90" s="39"/>
      <c r="M90" s="12"/>
      <c r="N90" s="4">
        <f t="shared" si="3"/>
        <v>0</v>
      </c>
    </row>
    <row r="91" spans="8:14" x14ac:dyDescent="0.2">
      <c r="H91" s="12"/>
      <c r="I91" s="35"/>
      <c r="J91" s="18"/>
      <c r="K91" s="25" t="str">
        <f t="shared" si="2"/>
        <v/>
      </c>
      <c r="L91" s="39"/>
      <c r="M91" s="12"/>
      <c r="N91" s="4">
        <f t="shared" si="3"/>
        <v>0</v>
      </c>
    </row>
    <row r="92" spans="8:14" x14ac:dyDescent="0.2">
      <c r="H92" s="12"/>
      <c r="I92" s="35"/>
      <c r="J92" s="18"/>
      <c r="K92" s="25" t="str">
        <f t="shared" si="2"/>
        <v/>
      </c>
      <c r="L92" s="39"/>
      <c r="M92" s="12"/>
      <c r="N92" s="4">
        <f t="shared" si="3"/>
        <v>0</v>
      </c>
    </row>
    <row r="93" spans="8:14" x14ac:dyDescent="0.2">
      <c r="H93" s="12"/>
      <c r="I93" s="35"/>
      <c r="J93" s="18"/>
      <c r="K93" s="25" t="str">
        <f t="shared" si="2"/>
        <v/>
      </c>
      <c r="L93" s="39"/>
      <c r="M93" s="12"/>
      <c r="N93" s="4">
        <f t="shared" si="3"/>
        <v>0</v>
      </c>
    </row>
    <row r="94" spans="8:14" x14ac:dyDescent="0.2">
      <c r="H94" s="12"/>
      <c r="I94" s="35"/>
      <c r="J94" s="18"/>
      <c r="K94" s="25" t="str">
        <f t="shared" si="2"/>
        <v/>
      </c>
      <c r="L94" s="39"/>
      <c r="M94" s="12"/>
      <c r="N94" s="4">
        <f t="shared" si="3"/>
        <v>0</v>
      </c>
    </row>
    <row r="95" spans="8:14" x14ac:dyDescent="0.2">
      <c r="H95" s="12"/>
      <c r="I95" s="35"/>
      <c r="J95" s="18"/>
      <c r="K95" s="25" t="str">
        <f t="shared" si="2"/>
        <v/>
      </c>
      <c r="L95" s="39"/>
      <c r="M95" s="12"/>
      <c r="N95" s="4">
        <f t="shared" si="3"/>
        <v>0</v>
      </c>
    </row>
    <row r="96" spans="8:14" x14ac:dyDescent="0.2">
      <c r="H96" s="12"/>
      <c r="I96" s="35"/>
      <c r="J96" s="18"/>
      <c r="K96" s="25" t="str">
        <f t="shared" si="2"/>
        <v/>
      </c>
      <c r="L96" s="39"/>
      <c r="M96" s="12"/>
      <c r="N96" s="4">
        <f t="shared" si="3"/>
        <v>0</v>
      </c>
    </row>
    <row r="97" spans="8:14" x14ac:dyDescent="0.2">
      <c r="H97" s="12"/>
      <c r="I97" s="35"/>
      <c r="J97" s="18"/>
      <c r="K97" s="25" t="str">
        <f t="shared" si="2"/>
        <v/>
      </c>
      <c r="L97" s="39"/>
      <c r="M97" s="12"/>
      <c r="N97" s="4">
        <f t="shared" si="3"/>
        <v>0</v>
      </c>
    </row>
    <row r="98" spans="8:14" x14ac:dyDescent="0.2">
      <c r="H98" s="12"/>
      <c r="I98" s="35"/>
      <c r="J98" s="18"/>
      <c r="K98" s="25" t="str">
        <f t="shared" si="2"/>
        <v/>
      </c>
      <c r="L98" s="39"/>
      <c r="M98" s="12"/>
      <c r="N98" s="4">
        <f t="shared" si="3"/>
        <v>0</v>
      </c>
    </row>
    <row r="99" spans="8:14" x14ac:dyDescent="0.2">
      <c r="H99" s="12"/>
      <c r="I99" s="35"/>
      <c r="J99" s="18"/>
      <c r="K99" s="25" t="str">
        <f t="shared" si="2"/>
        <v/>
      </c>
      <c r="L99" s="39"/>
      <c r="M99" s="12"/>
      <c r="N99" s="4">
        <f t="shared" si="3"/>
        <v>0</v>
      </c>
    </row>
    <row r="100" spans="8:14" x14ac:dyDescent="0.2">
      <c r="H100" s="12"/>
      <c r="I100" s="35"/>
      <c r="J100" s="18"/>
      <c r="K100" s="25" t="str">
        <f t="shared" si="2"/>
        <v/>
      </c>
      <c r="L100" s="39"/>
      <c r="M100" s="12"/>
      <c r="N100" s="4">
        <f t="shared" si="3"/>
        <v>0</v>
      </c>
    </row>
    <row r="101" spans="8:14" x14ac:dyDescent="0.2">
      <c r="H101" s="12"/>
      <c r="I101" s="35"/>
      <c r="J101" s="18"/>
      <c r="K101" s="25" t="str">
        <f t="shared" si="2"/>
        <v/>
      </c>
      <c r="L101" s="39"/>
      <c r="M101" s="12"/>
      <c r="N101" s="4">
        <f t="shared" si="3"/>
        <v>0</v>
      </c>
    </row>
    <row r="102" spans="8:14" x14ac:dyDescent="0.2">
      <c r="H102" s="12"/>
      <c r="I102" s="35"/>
      <c r="J102" s="18"/>
      <c r="K102" s="25" t="str">
        <f t="shared" si="2"/>
        <v/>
      </c>
      <c r="L102" s="39"/>
      <c r="M102" s="12"/>
      <c r="N102" s="4">
        <f t="shared" si="3"/>
        <v>0</v>
      </c>
    </row>
    <row r="103" spans="8:14" x14ac:dyDescent="0.2">
      <c r="H103" s="12"/>
      <c r="I103" s="35"/>
      <c r="J103" s="18"/>
      <c r="K103" s="25" t="str">
        <f t="shared" si="2"/>
        <v/>
      </c>
      <c r="L103" s="39"/>
      <c r="M103" s="12"/>
      <c r="N103" s="4">
        <f t="shared" si="3"/>
        <v>0</v>
      </c>
    </row>
    <row r="104" spans="8:14" ht="13.5" thickBot="1" x14ac:dyDescent="0.25">
      <c r="H104" s="20"/>
      <c r="I104" s="36"/>
      <c r="J104" s="21"/>
      <c r="K104" s="37" t="str">
        <f t="shared" si="2"/>
        <v/>
      </c>
      <c r="L104" s="40"/>
      <c r="M104" s="20"/>
      <c r="N104" s="4">
        <f t="shared" si="3"/>
        <v>0</v>
      </c>
    </row>
  </sheetData>
  <sheetProtection password="F3D2" sheet="1" objects="1" scenarios="1" formatColumns="0" formatRows="0" selectLockedCells="1"/>
  <mergeCells count="25">
    <mergeCell ref="C25:F25"/>
    <mergeCell ref="B34:F34"/>
    <mergeCell ref="F9:F11"/>
    <mergeCell ref="E12:F13"/>
    <mergeCell ref="B19:F20"/>
    <mergeCell ref="B21:F21"/>
    <mergeCell ref="B22:F22"/>
    <mergeCell ref="C24:F24"/>
    <mergeCell ref="C5:D5"/>
    <mergeCell ref="E5:E6"/>
    <mergeCell ref="C6:D6"/>
    <mergeCell ref="C7:D7"/>
    <mergeCell ref="C9:C11"/>
    <mergeCell ref="D9:D11"/>
    <mergeCell ref="E9:E11"/>
    <mergeCell ref="H2:M2"/>
    <mergeCell ref="C3:D3"/>
    <mergeCell ref="F3:F4"/>
    <mergeCell ref="H3:H4"/>
    <mergeCell ref="I3:I4"/>
    <mergeCell ref="J3:J4"/>
    <mergeCell ref="K3:K4"/>
    <mergeCell ref="L3:L4"/>
    <mergeCell ref="M3:M4"/>
    <mergeCell ref="C4:D4"/>
  </mergeCells>
  <conditionalFormatting sqref="C9:C11">
    <cfRule type="cellIs" dxfId="24" priority="25" stopIfTrue="1" operator="notBetween">
      <formula>1</formula>
      <formula>2</formula>
    </cfRule>
  </conditionalFormatting>
  <conditionalFormatting sqref="D9:D11">
    <cfRule type="expression" dxfId="23" priority="23">
      <formula>ISERROR($C$9)</formula>
    </cfRule>
    <cfRule type="expression" dxfId="22" priority="24" stopIfTrue="1">
      <formula>AND($C$9&lt;&gt;1,$C$9&lt;&gt;2)</formula>
    </cfRule>
  </conditionalFormatting>
  <conditionalFormatting sqref="B9:B11">
    <cfRule type="expression" dxfId="21" priority="22">
      <formula>AND($C$9&lt;&gt;1,$C$9&lt;&gt;2)</formula>
    </cfRule>
  </conditionalFormatting>
  <conditionalFormatting sqref="E12:F13">
    <cfRule type="expression" dxfId="20" priority="21" stopIfTrue="1">
      <formula>AND($F$9&lt;100,$F$9&lt;&gt;0,$C$9=1)</formula>
    </cfRule>
  </conditionalFormatting>
  <conditionalFormatting sqref="J5:J104">
    <cfRule type="expression" dxfId="19" priority="19" stopIfTrue="1">
      <formula>OR(ISTEXT(J5),ISERROR(J5))</formula>
    </cfRule>
    <cfRule type="expression" dxfId="18" priority="20" stopIfTrue="1">
      <formula>AND(ISBLANK(J5),ISNUMBER(I5))</formula>
    </cfRule>
  </conditionalFormatting>
  <conditionalFormatting sqref="I5:I104">
    <cfRule type="expression" dxfId="17" priority="17" stopIfTrue="1">
      <formula>OR(ISTEXT(I5),ISERROR(I5))</formula>
    </cfRule>
    <cfRule type="expression" dxfId="16" priority="18" stopIfTrue="1">
      <formula>AND(ISBLANK(J5),ISNUMBER(I5))</formula>
    </cfRule>
  </conditionalFormatting>
  <conditionalFormatting sqref="H2:M2">
    <cfRule type="expression" dxfId="15" priority="16">
      <formula>ISTEXT(H2)</formula>
    </cfRule>
  </conditionalFormatting>
  <conditionalFormatting sqref="H5:H104">
    <cfRule type="expression" dxfId="14" priority="15">
      <formula>AND(ISBLANK(J5),ISNUMBER(I5))</formula>
    </cfRule>
  </conditionalFormatting>
  <conditionalFormatting sqref="L3:L104">
    <cfRule type="expression" dxfId="13" priority="14">
      <formula>AND(ISBLANK(J3),ISNUMBER(I3))</formula>
    </cfRule>
  </conditionalFormatting>
  <conditionalFormatting sqref="M5:M104">
    <cfRule type="expression" dxfId="12" priority="13">
      <formula>AND(ISBLANK(J5),ISNUMBER(I5))</formula>
    </cfRule>
  </conditionalFormatting>
  <conditionalFormatting sqref="K5:K104">
    <cfRule type="expression" dxfId="11" priority="12">
      <formula>AND(ISBLANK(J5),ISNUMBER(I5))</formula>
    </cfRule>
  </conditionalFormatting>
  <conditionalFormatting sqref="C13">
    <cfRule type="expression" dxfId="10" priority="10">
      <formula>ISERROR($C$9)</formula>
    </cfRule>
    <cfRule type="expression" dxfId="9" priority="11">
      <formula>OR(ISTEXT($H$2),AND($C$9&lt;&gt;1,$C$9&lt;&gt;2))</formula>
    </cfRule>
  </conditionalFormatting>
  <conditionalFormatting sqref="C14">
    <cfRule type="expression" dxfId="8" priority="8">
      <formula>ISERROR($C$9)</formula>
    </cfRule>
    <cfRule type="expression" dxfId="7" priority="9">
      <formula>OR(ISTEXT($F$3),ISTEXT($H$2),ISBLANK($F$3),AND($C$9&lt;&gt;1,$C$9&lt;&gt;2))</formula>
    </cfRule>
  </conditionalFormatting>
  <conditionalFormatting sqref="F3:F4">
    <cfRule type="expression" dxfId="6" priority="7">
      <formula>OR(ISBLANK($F$3),ISTEXT($F$3),ISERROR($F$3))</formula>
    </cfRule>
  </conditionalFormatting>
  <conditionalFormatting sqref="B9">
    <cfRule type="expression" dxfId="5" priority="6">
      <formula>ISERROR($C$9)</formula>
    </cfRule>
  </conditionalFormatting>
  <conditionalFormatting sqref="B10">
    <cfRule type="expression" dxfId="4" priority="5">
      <formula>ISERROR($C$9)</formula>
    </cfRule>
  </conditionalFormatting>
  <conditionalFormatting sqref="B11">
    <cfRule type="expression" dxfId="3" priority="4">
      <formula>ISERROR($C$9)</formula>
    </cfRule>
  </conditionalFormatting>
  <conditionalFormatting sqref="E5:F6">
    <cfRule type="expression" dxfId="2" priority="1" stopIfTrue="1">
      <formula>AND(ISNUMBER($F$3),$F$5&gt;=$F$3)</formula>
    </cfRule>
    <cfRule type="expression" dxfId="1" priority="2" stopIfTrue="1">
      <formula>AND(ISNUMBER($F$3),$F$5&gt;=($F$3-10))</formula>
    </cfRule>
    <cfRule type="expression" dxfId="0" priority="3" stopIfTrue="1">
      <formula>AND(ISNUMBER($F$3),$F$5&lt;($F$3-10))</formula>
    </cfRule>
  </conditionalFormatting>
  <pageMargins left="0.74791666666666667" right="0.74791666666666667" top="0.98402777777777772" bottom="0.98402777777777772" header="0.51180555555555551" footer="0.51180555555555551"/>
  <pageSetup scale="63" orientation="portrait" r:id="rId1"/>
  <headerFooter alignWithMargins="0"/>
  <rowBreaks count="1" manualBreakCount="1">
    <brk id="36" max="16383" man="1"/>
  </rowBreaks>
  <colBreaks count="1" manualBreakCount="1">
    <brk id="7" max="103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265" r:id="rId4">
          <objectPr locked="0" defaultSize="0" print="0" r:id="rId5">
            <anchor moveWithCells="1">
              <from>
                <xdr:col>1</xdr:col>
                <xdr:colOff>342900</xdr:colOff>
                <xdr:row>26</xdr:row>
                <xdr:rowOff>9525</xdr:rowOff>
              </from>
              <to>
                <xdr:col>1</xdr:col>
                <xdr:colOff>1257300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Class #1</vt:lpstr>
      <vt:lpstr>Class #2</vt:lpstr>
      <vt:lpstr>Class #3</vt:lpstr>
      <vt:lpstr>Class #4</vt:lpstr>
      <vt:lpstr>Class #5</vt:lpstr>
      <vt:lpstr>Class #6</vt:lpstr>
      <vt:lpstr>'Class #2'!K5K104</vt:lpstr>
      <vt:lpstr>'Class #3'!K5K104</vt:lpstr>
      <vt:lpstr>'Class #4'!K5K104</vt:lpstr>
      <vt:lpstr>'Class #5'!K5K104</vt:lpstr>
      <vt:lpstr>'Class #6'!K5K104</vt:lpstr>
      <vt:lpstr>K5K104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Werling</dc:creator>
  <cp:lastModifiedBy>Laine Blankenburg</cp:lastModifiedBy>
  <cp:lastPrinted>2011-11-18T19:14:35Z</cp:lastPrinted>
  <dcterms:created xsi:type="dcterms:W3CDTF">2011-10-05T23:04:03Z</dcterms:created>
  <dcterms:modified xsi:type="dcterms:W3CDTF">2019-09-12T16:34:42Z</dcterms:modified>
</cp:coreProperties>
</file>